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35" yWindow="120" windowWidth="1980" windowHeight="1455" tabRatio="931"/>
  </bookViews>
  <sheets>
    <sheet name="местный МУН.ЗАД. бюдж" sheetId="5" r:id="rId1"/>
    <sheet name="энерго бюдж" sheetId="133" r:id="rId2"/>
    <sheet name="санитар. без-ть обрезка, " sheetId="155" r:id="rId3"/>
    <sheet name="противопож, антитерр. бюдж 611" sheetId="153" r:id="rId4"/>
    <sheet name="противопож.  бюдж 612" sheetId="152" r:id="rId5"/>
    <sheet name="лист3" sheetId="143" r:id="rId6"/>
    <sheet name="СВОД" sheetId="139" r:id="rId7"/>
  </sheets>
  <definedNames>
    <definedName name="Z_11C9C4D4_CF61_4F5D_916C_382F9FEFD8EB_.wvu.PrintArea" localSheetId="5" hidden="1">лист3!$A$1:$G$73</definedName>
    <definedName name="Z_11C9C4D4_CF61_4F5D_916C_382F9FEFD8EB_.wvu.PrintArea" localSheetId="0" hidden="1">'местный МУН.ЗАД. бюдж'!$A$1:$G$73</definedName>
    <definedName name="Z_11C9C4D4_CF61_4F5D_916C_382F9FEFD8EB_.wvu.PrintArea" localSheetId="3" hidden="1">'противопож, антитерр. бюдж 611'!$A$1:$G$73</definedName>
    <definedName name="Z_11C9C4D4_CF61_4F5D_916C_382F9FEFD8EB_.wvu.PrintArea" localSheetId="4" hidden="1">'противопож.  бюдж 612'!$A$1:$G$73</definedName>
    <definedName name="Z_11C9C4D4_CF61_4F5D_916C_382F9FEFD8EB_.wvu.PrintArea" localSheetId="2" hidden="1">'санитар. без-ть обрезка, '!$A$1:$G$73</definedName>
    <definedName name="Z_11C9C4D4_CF61_4F5D_916C_382F9FEFD8EB_.wvu.PrintArea" localSheetId="6" hidden="1">СВОД!$A$1:$G$73</definedName>
    <definedName name="Z_11C9C4D4_CF61_4F5D_916C_382F9FEFD8EB_.wvu.PrintArea" localSheetId="1" hidden="1">'энерго бюдж'!$A$1:$G$73</definedName>
    <definedName name="Z_278063AD_CD2C_4E20_B1DF_9BD2FFD768AB_.wvu.PrintArea" localSheetId="5" hidden="1">лист3!$A$1:$G$73</definedName>
    <definedName name="Z_278063AD_CD2C_4E20_B1DF_9BD2FFD768AB_.wvu.PrintArea" localSheetId="0" hidden="1">'местный МУН.ЗАД. бюдж'!$A$1:$G$73</definedName>
    <definedName name="Z_278063AD_CD2C_4E20_B1DF_9BD2FFD768AB_.wvu.PrintArea" localSheetId="3" hidden="1">'противопож, антитерр. бюдж 611'!$A$1:$G$73</definedName>
    <definedName name="Z_278063AD_CD2C_4E20_B1DF_9BD2FFD768AB_.wvu.PrintArea" localSheetId="4" hidden="1">'противопож.  бюдж 612'!$A$1:$G$73</definedName>
    <definedName name="Z_278063AD_CD2C_4E20_B1DF_9BD2FFD768AB_.wvu.PrintArea" localSheetId="2" hidden="1">'санитар. без-ть обрезка, '!$A$1:$G$73</definedName>
    <definedName name="Z_278063AD_CD2C_4E20_B1DF_9BD2FFD768AB_.wvu.PrintArea" localSheetId="6" hidden="1">СВОД!$A$1:$G$73</definedName>
    <definedName name="Z_278063AD_CD2C_4E20_B1DF_9BD2FFD768AB_.wvu.PrintArea" localSheetId="1" hidden="1">'энерго бюдж'!$A$1:$G$73</definedName>
    <definedName name="Z_4074CF92_E754_4904_AFB0_AA63144E02B8_.wvu.PrintArea" localSheetId="5" hidden="1">лист3!$A$1:$G$73</definedName>
    <definedName name="Z_4074CF92_E754_4904_AFB0_AA63144E02B8_.wvu.PrintArea" localSheetId="0" hidden="1">'местный МУН.ЗАД. бюдж'!$A$1:$G$73</definedName>
    <definedName name="Z_4074CF92_E754_4904_AFB0_AA63144E02B8_.wvu.PrintArea" localSheetId="3" hidden="1">'противопож, антитерр. бюдж 611'!$A$1:$G$73</definedName>
    <definedName name="Z_4074CF92_E754_4904_AFB0_AA63144E02B8_.wvu.PrintArea" localSheetId="4" hidden="1">'противопож.  бюдж 612'!$A$1:$G$73</definedName>
    <definedName name="Z_4074CF92_E754_4904_AFB0_AA63144E02B8_.wvu.PrintArea" localSheetId="2" hidden="1">'санитар. без-ть обрезка, '!$A$1:$G$73</definedName>
    <definedName name="Z_4074CF92_E754_4904_AFB0_AA63144E02B8_.wvu.PrintArea" localSheetId="6" hidden="1">СВОД!$A$1:$G$73</definedName>
    <definedName name="Z_4074CF92_E754_4904_AFB0_AA63144E02B8_.wvu.PrintArea" localSheetId="1" hidden="1">'энерго бюдж'!$A$1:$G$73</definedName>
    <definedName name="Z_762F14B4_A458_4EE3_8D0B_89F0AD1484C7_.wvu.PrintArea" localSheetId="5" hidden="1">лист3!$A$1:$G$73</definedName>
    <definedName name="Z_762F14B4_A458_4EE3_8D0B_89F0AD1484C7_.wvu.PrintArea" localSheetId="0" hidden="1">'местный МУН.ЗАД. бюдж'!$A$1:$G$73</definedName>
    <definedName name="Z_762F14B4_A458_4EE3_8D0B_89F0AD1484C7_.wvu.PrintArea" localSheetId="3" hidden="1">'противопож, антитерр. бюдж 611'!$A$1:$G$73</definedName>
    <definedName name="Z_762F14B4_A458_4EE3_8D0B_89F0AD1484C7_.wvu.PrintArea" localSheetId="4" hidden="1">'противопож.  бюдж 612'!$A$1:$G$73</definedName>
    <definedName name="Z_762F14B4_A458_4EE3_8D0B_89F0AD1484C7_.wvu.PrintArea" localSheetId="2" hidden="1">'санитар. без-ть обрезка, '!$A$1:$G$73</definedName>
    <definedName name="Z_762F14B4_A458_4EE3_8D0B_89F0AD1484C7_.wvu.PrintArea" localSheetId="6" hidden="1">СВОД!$A$1:$G$73</definedName>
    <definedName name="Z_762F14B4_A458_4EE3_8D0B_89F0AD1484C7_.wvu.PrintArea" localSheetId="1" hidden="1">'энерго бюдж'!$A$1:$G$73</definedName>
    <definedName name="_xlnm.Print_Area" localSheetId="5">лист3!$A$1:$G$99</definedName>
    <definedName name="_xlnm.Print_Area" localSheetId="0">'местный МУН.ЗАД. бюдж'!$A$1:$G$99</definedName>
    <definedName name="_xlnm.Print_Area" localSheetId="3">'противопож, антитерр. бюдж 611'!$A$1:$G$99</definedName>
    <definedName name="_xlnm.Print_Area" localSheetId="4">'противопож.  бюдж 612'!$A$1:$G$99</definedName>
    <definedName name="_xlnm.Print_Area" localSheetId="2">'санитар. без-ть обрезка, '!$A$1:$G$99</definedName>
    <definedName name="_xlnm.Print_Area" localSheetId="6">СВОД!$A$1:$G$99</definedName>
    <definedName name="_xlnm.Print_Area" localSheetId="1">'энерго бюдж'!$A$1:$G$99</definedName>
  </definedNames>
  <calcPr calcId="145621" refMode="R1C1" fullPrecision="0"/>
  <customWorkbookViews>
    <customWorkbookView name="Customer - Личное представление" guid="{278063AD-CD2C-4E20-B1DF-9BD2FFD768AB}" mergeInterval="0" personalView="1" maximized="1" windowWidth="1020" windowHeight="603" tabRatio="966" activeSheetId="2"/>
    <customWorkbookView name="Work2 - Личное представление" guid="{762F14B4-A458-4EE3-8D0B-89F0AD1484C7}" mergeInterval="0" personalView="1" maximized="1" windowWidth="796" windowHeight="436" tabRatio="966" activeSheetId="25"/>
    <customWorkbookView name="work42 - Личное представление" guid="{4074CF92-E754-4904-AFB0-AA63144E02B8}" mergeInterval="0" personalView="1" maximized="1" windowWidth="1020" windowHeight="566" tabRatio="966" activeSheetId="5"/>
    <customWorkbookView name="Work11 - Личное представление" guid="{11C9C4D4-CF61-4F5D-916C-382F9FEFD8EB}" mergeInterval="0" personalView="1" maximized="1" windowWidth="796" windowHeight="450" tabRatio="966" activeSheetId="5"/>
  </customWorkbookViews>
</workbook>
</file>

<file path=xl/calcChain.xml><?xml version="1.0" encoding="utf-8"?>
<calcChain xmlns="http://schemas.openxmlformats.org/spreadsheetml/2006/main">
  <c r="D91" i="5" l="1"/>
  <c r="E28" i="139" l="1"/>
  <c r="E91" i="139"/>
  <c r="F89" i="139"/>
  <c r="F26" i="139"/>
  <c r="E34" i="139"/>
  <c r="E26" i="139"/>
  <c r="F93" i="139"/>
  <c r="E93" i="139"/>
  <c r="C93" i="139"/>
  <c r="F92" i="139"/>
  <c r="E92" i="139"/>
  <c r="C92" i="139"/>
  <c r="F91" i="139"/>
  <c r="C91" i="139"/>
  <c r="F90" i="139"/>
  <c r="E90" i="139"/>
  <c r="C90" i="139"/>
  <c r="E89" i="139"/>
  <c r="C89" i="139"/>
  <c r="F88" i="139"/>
  <c r="F87" i="139" s="1"/>
  <c r="F86" i="139" s="1"/>
  <c r="E88" i="139"/>
  <c r="C88" i="139"/>
  <c r="F85" i="139"/>
  <c r="E85" i="139"/>
  <c r="C85" i="139"/>
  <c r="F82" i="139"/>
  <c r="E82" i="139"/>
  <c r="C82" i="139"/>
  <c r="F81" i="139"/>
  <c r="E81" i="139"/>
  <c r="C81" i="139"/>
  <c r="F80" i="139"/>
  <c r="E80" i="139"/>
  <c r="C80" i="139"/>
  <c r="F79" i="139"/>
  <c r="E79" i="139"/>
  <c r="C79" i="139"/>
  <c r="F77" i="139"/>
  <c r="E77" i="139"/>
  <c r="C77" i="139"/>
  <c r="F76" i="139"/>
  <c r="E76" i="139"/>
  <c r="C76" i="139"/>
  <c r="F73" i="139"/>
  <c r="E73" i="139"/>
  <c r="C73" i="139"/>
  <c r="F70" i="139"/>
  <c r="E70" i="139"/>
  <c r="C70" i="139"/>
  <c r="F69" i="139"/>
  <c r="E69" i="139"/>
  <c r="C69" i="139"/>
  <c r="F68" i="139"/>
  <c r="E68" i="139"/>
  <c r="C68" i="139"/>
  <c r="F66" i="139"/>
  <c r="E66" i="139"/>
  <c r="C66" i="139"/>
  <c r="F65" i="139"/>
  <c r="E65" i="139"/>
  <c r="C65" i="139"/>
  <c r="F64" i="139"/>
  <c r="E64" i="139"/>
  <c r="C64" i="139"/>
  <c r="F63" i="139"/>
  <c r="E63" i="139"/>
  <c r="C63" i="139"/>
  <c r="F62" i="139"/>
  <c r="E62" i="139"/>
  <c r="C62" i="139"/>
  <c r="F61" i="139"/>
  <c r="E61" i="139"/>
  <c r="C61" i="139"/>
  <c r="F60" i="139"/>
  <c r="E60" i="139"/>
  <c r="C60" i="139"/>
  <c r="F57" i="139"/>
  <c r="E57" i="139"/>
  <c r="C57" i="139"/>
  <c r="F56" i="139"/>
  <c r="E56" i="139"/>
  <c r="C56" i="139"/>
  <c r="F55" i="139"/>
  <c r="E55" i="139"/>
  <c r="C55" i="139"/>
  <c r="F54" i="139"/>
  <c r="E54" i="139"/>
  <c r="C54" i="139"/>
  <c r="F53" i="139"/>
  <c r="E53" i="139"/>
  <c r="C53" i="139"/>
  <c r="F52" i="139"/>
  <c r="E52" i="139"/>
  <c r="C52" i="139"/>
  <c r="F51" i="139"/>
  <c r="E51" i="139"/>
  <c r="C51" i="139"/>
  <c r="F49" i="139"/>
  <c r="E49" i="139"/>
  <c r="C49" i="139"/>
  <c r="F48" i="139"/>
  <c r="E48" i="139"/>
  <c r="C48" i="139"/>
  <c r="F47" i="139"/>
  <c r="E47" i="139"/>
  <c r="C47" i="139"/>
  <c r="F46" i="139"/>
  <c r="E46" i="139"/>
  <c r="C46" i="139"/>
  <c r="F45" i="139"/>
  <c r="E45" i="139"/>
  <c r="C45" i="139"/>
  <c r="F44" i="139"/>
  <c r="E44" i="139"/>
  <c r="C44" i="139"/>
  <c r="F43" i="139"/>
  <c r="E43" i="139"/>
  <c r="C43" i="139"/>
  <c r="F41" i="139"/>
  <c r="E41" i="139"/>
  <c r="C41" i="139"/>
  <c r="F39" i="139"/>
  <c r="E39" i="139"/>
  <c r="C39" i="139"/>
  <c r="F38" i="139"/>
  <c r="E38" i="139"/>
  <c r="C38" i="139"/>
  <c r="F37" i="139"/>
  <c r="E37" i="139"/>
  <c r="C37" i="139"/>
  <c r="F35" i="139"/>
  <c r="E35" i="139"/>
  <c r="C35" i="139"/>
  <c r="F34" i="139"/>
  <c r="C34" i="139"/>
  <c r="F33" i="139"/>
  <c r="E33" i="139"/>
  <c r="C33" i="139"/>
  <c r="F32" i="139"/>
  <c r="E32" i="139"/>
  <c r="C32" i="139"/>
  <c r="F29" i="139"/>
  <c r="E29" i="139"/>
  <c r="C29" i="139"/>
  <c r="F28" i="139"/>
  <c r="C28" i="139"/>
  <c r="C26" i="139"/>
  <c r="F25" i="139"/>
  <c r="E25" i="139"/>
  <c r="C25" i="139"/>
  <c r="F24" i="139"/>
  <c r="E24" i="139"/>
  <c r="C24" i="139"/>
  <c r="F23" i="139"/>
  <c r="E23" i="139"/>
  <c r="C23" i="139"/>
  <c r="F22" i="139"/>
  <c r="E22" i="139"/>
  <c r="E21" i="139" s="1"/>
  <c r="C22" i="139"/>
  <c r="E20" i="139"/>
  <c r="F20" i="139"/>
  <c r="C20" i="139"/>
  <c r="H93" i="155"/>
  <c r="G93" i="155"/>
  <c r="D93" i="155"/>
  <c r="H92" i="155"/>
  <c r="G92" i="155"/>
  <c r="D92" i="155"/>
  <c r="H91" i="155"/>
  <c r="G91" i="155"/>
  <c r="D91" i="155"/>
  <c r="H90" i="155"/>
  <c r="G90" i="155"/>
  <c r="D90" i="155"/>
  <c r="H89" i="155"/>
  <c r="G89" i="155"/>
  <c r="G87" i="155" s="1"/>
  <c r="G86" i="155" s="1"/>
  <c r="D89" i="155"/>
  <c r="H88" i="155"/>
  <c r="G88" i="155"/>
  <c r="D88" i="155"/>
  <c r="F87" i="155"/>
  <c r="F86" i="155" s="1"/>
  <c r="F83" i="155" s="1"/>
  <c r="E87" i="155"/>
  <c r="D87" i="155"/>
  <c r="D86" i="155" s="1"/>
  <c r="D83" i="155" s="1"/>
  <c r="C87" i="155"/>
  <c r="H87" i="155"/>
  <c r="E86" i="155"/>
  <c r="C86" i="155"/>
  <c r="H86" i="155"/>
  <c r="H85" i="155"/>
  <c r="G85" i="155"/>
  <c r="D85" i="155"/>
  <c r="G84" i="155"/>
  <c r="F84" i="155"/>
  <c r="E84" i="155"/>
  <c r="D84" i="155"/>
  <c r="C84" i="155"/>
  <c r="H84" i="155" s="1"/>
  <c r="G83" i="155"/>
  <c r="E83" i="155"/>
  <c r="C83" i="155"/>
  <c r="H83" i="155" s="1"/>
  <c r="H82" i="155"/>
  <c r="G82" i="155"/>
  <c r="D82" i="155"/>
  <c r="H81" i="155"/>
  <c r="G81" i="155"/>
  <c r="D81" i="155"/>
  <c r="H80" i="155"/>
  <c r="G80" i="155"/>
  <c r="D80" i="155"/>
  <c r="D78" i="155" s="1"/>
  <c r="H79" i="155"/>
  <c r="G79" i="155"/>
  <c r="D79" i="155"/>
  <c r="G78" i="155"/>
  <c r="F78" i="155"/>
  <c r="E78" i="155"/>
  <c r="C78" i="155"/>
  <c r="H78" i="155" s="1"/>
  <c r="H77" i="155"/>
  <c r="G77" i="155"/>
  <c r="D77" i="155"/>
  <c r="D75" i="155" s="1"/>
  <c r="D74" i="155" s="1"/>
  <c r="H76" i="155"/>
  <c r="G76" i="155"/>
  <c r="D76" i="155"/>
  <c r="G75" i="155"/>
  <c r="F75" i="155"/>
  <c r="E75" i="155"/>
  <c r="C75" i="155"/>
  <c r="H75" i="155" s="1"/>
  <c r="G74" i="155"/>
  <c r="F74" i="155"/>
  <c r="E74" i="155"/>
  <c r="C74" i="155"/>
  <c r="H73" i="155"/>
  <c r="G73" i="155"/>
  <c r="D73" i="155"/>
  <c r="G72" i="155"/>
  <c r="G71" i="155" s="1"/>
  <c r="F72" i="155"/>
  <c r="E72" i="155"/>
  <c r="E71" i="155" s="1"/>
  <c r="D72" i="155"/>
  <c r="C72" i="155"/>
  <c r="F71" i="155"/>
  <c r="D71" i="155"/>
  <c r="H70" i="155"/>
  <c r="G70" i="155"/>
  <c r="D70" i="155"/>
  <c r="H69" i="155"/>
  <c r="G69" i="155"/>
  <c r="D69" i="155"/>
  <c r="H68" i="155"/>
  <c r="G68" i="155"/>
  <c r="G67" i="155" s="1"/>
  <c r="D68" i="155"/>
  <c r="D67" i="155" s="1"/>
  <c r="F67" i="155"/>
  <c r="E67" i="155"/>
  <c r="E58" i="155" s="1"/>
  <c r="C67" i="155"/>
  <c r="H66" i="155"/>
  <c r="G66" i="155"/>
  <c r="D66" i="155"/>
  <c r="H65" i="155"/>
  <c r="G65" i="155"/>
  <c r="D65" i="155"/>
  <c r="H64" i="155"/>
  <c r="G64" i="155"/>
  <c r="D64" i="155"/>
  <c r="H63" i="155"/>
  <c r="G63" i="155"/>
  <c r="D63" i="155"/>
  <c r="H62" i="155"/>
  <c r="G62" i="155"/>
  <c r="D62" i="155"/>
  <c r="H61" i="155"/>
  <c r="G61" i="155"/>
  <c r="G59" i="155" s="1"/>
  <c r="D61" i="155"/>
  <c r="H60" i="155"/>
  <c r="G60" i="155"/>
  <c r="D60" i="155"/>
  <c r="D59" i="155" s="1"/>
  <c r="D58" i="155" s="1"/>
  <c r="F59" i="155"/>
  <c r="E59" i="155"/>
  <c r="C59" i="155"/>
  <c r="H59" i="155" s="1"/>
  <c r="F58" i="155"/>
  <c r="H57" i="155"/>
  <c r="G57" i="155"/>
  <c r="D57" i="155"/>
  <c r="D57" i="139" s="1"/>
  <c r="H56" i="155"/>
  <c r="G56" i="155"/>
  <c r="D56" i="155"/>
  <c r="H55" i="155"/>
  <c r="G55" i="155"/>
  <c r="D55" i="155"/>
  <c r="H54" i="155"/>
  <c r="G54" i="155"/>
  <c r="D54" i="155"/>
  <c r="H53" i="155"/>
  <c r="G53" i="155"/>
  <c r="D53" i="155"/>
  <c r="D50" i="155" s="1"/>
  <c r="D40" i="155" s="1"/>
  <c r="H52" i="155"/>
  <c r="G52" i="155"/>
  <c r="D52" i="155"/>
  <c r="H51" i="155"/>
  <c r="G51" i="155"/>
  <c r="D51" i="155"/>
  <c r="F50" i="155"/>
  <c r="E50" i="155"/>
  <c r="C50" i="155"/>
  <c r="H50" i="155"/>
  <c r="H49" i="155"/>
  <c r="G49" i="155"/>
  <c r="D49" i="155"/>
  <c r="H48" i="155"/>
  <c r="G48" i="155"/>
  <c r="D48" i="155"/>
  <c r="H47" i="155"/>
  <c r="G47" i="155"/>
  <c r="D47" i="155"/>
  <c r="H46" i="155"/>
  <c r="G46" i="155"/>
  <c r="D46" i="155"/>
  <c r="H45" i="155"/>
  <c r="G45" i="155"/>
  <c r="D45" i="155"/>
  <c r="H44" i="155"/>
  <c r="G44" i="155"/>
  <c r="D44" i="155"/>
  <c r="H43" i="155"/>
  <c r="G43" i="155"/>
  <c r="D43" i="155"/>
  <c r="D42" i="155" s="1"/>
  <c r="G42" i="155"/>
  <c r="F42" i="155"/>
  <c r="E42" i="155"/>
  <c r="C42" i="155"/>
  <c r="H41" i="155"/>
  <c r="G41" i="155"/>
  <c r="D41" i="155"/>
  <c r="F40" i="155"/>
  <c r="H39" i="155"/>
  <c r="G39" i="155"/>
  <c r="D39" i="155"/>
  <c r="H38" i="155"/>
  <c r="G38" i="155"/>
  <c r="D38" i="155"/>
  <c r="H37" i="155"/>
  <c r="G37" i="155"/>
  <c r="D37" i="155"/>
  <c r="D36" i="155" s="1"/>
  <c r="G36" i="155"/>
  <c r="F36" i="155"/>
  <c r="F30" i="155" s="1"/>
  <c r="F27" i="155" s="1"/>
  <c r="E36" i="155"/>
  <c r="C36" i="155"/>
  <c r="H36" i="155" s="1"/>
  <c r="H35" i="155"/>
  <c r="G35" i="155"/>
  <c r="D35" i="155"/>
  <c r="H34" i="155"/>
  <c r="G34" i="155"/>
  <c r="D34" i="155"/>
  <c r="H33" i="155"/>
  <c r="G33" i="155"/>
  <c r="D33" i="155"/>
  <c r="D30" i="155"/>
  <c r="H32" i="155"/>
  <c r="G32" i="155"/>
  <c r="D32" i="155"/>
  <c r="D31" i="155" s="1"/>
  <c r="G31" i="155"/>
  <c r="G30" i="155" s="1"/>
  <c r="F31" i="155"/>
  <c r="E31" i="155"/>
  <c r="E30" i="155" s="1"/>
  <c r="C31" i="155"/>
  <c r="H31" i="155"/>
  <c r="C30" i="155"/>
  <c r="H30" i="155" s="1"/>
  <c r="H29" i="155"/>
  <c r="G29" i="155"/>
  <c r="D29" i="155"/>
  <c r="H28" i="155"/>
  <c r="G28" i="155"/>
  <c r="D28" i="155"/>
  <c r="H26" i="155"/>
  <c r="G26" i="155"/>
  <c r="D26" i="155"/>
  <c r="H25" i="155"/>
  <c r="G25" i="155"/>
  <c r="D25" i="155"/>
  <c r="G24" i="155"/>
  <c r="D24" i="155"/>
  <c r="G23" i="155"/>
  <c r="G19" i="155"/>
  <c r="D23" i="155"/>
  <c r="H22" i="155"/>
  <c r="G22" i="155"/>
  <c r="G21" i="155" s="1"/>
  <c r="D22" i="155"/>
  <c r="D21" i="155" s="1"/>
  <c r="F21" i="155"/>
  <c r="F19" i="155" s="1"/>
  <c r="E21" i="155"/>
  <c r="C21" i="155"/>
  <c r="H20" i="155"/>
  <c r="G20" i="155"/>
  <c r="D20" i="155"/>
  <c r="D19" i="155" s="1"/>
  <c r="E19" i="155"/>
  <c r="H93" i="153"/>
  <c r="G93" i="153"/>
  <c r="D93" i="153"/>
  <c r="H92" i="153"/>
  <c r="G92" i="153"/>
  <c r="D92" i="153"/>
  <c r="H91" i="153"/>
  <c r="G91" i="153"/>
  <c r="D91" i="153"/>
  <c r="H90" i="153"/>
  <c r="G90" i="153"/>
  <c r="D90" i="153"/>
  <c r="H89" i="153"/>
  <c r="G89" i="153"/>
  <c r="D89" i="153"/>
  <c r="D86" i="153"/>
  <c r="H88" i="153"/>
  <c r="G88" i="153"/>
  <c r="D88" i="153"/>
  <c r="D87" i="153" s="1"/>
  <c r="G87" i="153"/>
  <c r="F87" i="153"/>
  <c r="E87" i="153"/>
  <c r="C87" i="153"/>
  <c r="G86" i="153"/>
  <c r="F86" i="153"/>
  <c r="C86" i="153"/>
  <c r="H85" i="153"/>
  <c r="G85" i="153"/>
  <c r="D85" i="153"/>
  <c r="D84" i="153" s="1"/>
  <c r="D83" i="153" s="1"/>
  <c r="G84" i="153"/>
  <c r="F84" i="153"/>
  <c r="F83" i="153" s="1"/>
  <c r="E84" i="153"/>
  <c r="C84" i="153"/>
  <c r="H82" i="153"/>
  <c r="G82" i="153"/>
  <c r="D82" i="153"/>
  <c r="H81" i="153"/>
  <c r="G81" i="153"/>
  <c r="D81" i="153"/>
  <c r="H80" i="153"/>
  <c r="G80" i="153"/>
  <c r="D80" i="153"/>
  <c r="H79" i="153"/>
  <c r="G79" i="153"/>
  <c r="D79" i="153"/>
  <c r="D78" i="153" s="1"/>
  <c r="F78" i="153"/>
  <c r="E78" i="153"/>
  <c r="C78" i="153"/>
  <c r="H78" i="153" s="1"/>
  <c r="H77" i="153"/>
  <c r="G77" i="153"/>
  <c r="D77" i="153"/>
  <c r="D75" i="153" s="1"/>
  <c r="H76" i="153"/>
  <c r="G76" i="153"/>
  <c r="G75" i="153" s="1"/>
  <c r="G74" i="153" s="1"/>
  <c r="D76" i="153"/>
  <c r="F75" i="153"/>
  <c r="F74" i="153" s="1"/>
  <c r="E75" i="153"/>
  <c r="E74" i="153" s="1"/>
  <c r="D74" i="153"/>
  <c r="C75" i="153"/>
  <c r="H75" i="153"/>
  <c r="C74" i="153"/>
  <c r="H73" i="153"/>
  <c r="G73" i="153"/>
  <c r="D73" i="153"/>
  <c r="G72" i="153"/>
  <c r="F72" i="153"/>
  <c r="E72" i="153"/>
  <c r="D72" i="153"/>
  <c r="C72" i="153"/>
  <c r="H72" i="153" s="1"/>
  <c r="G71" i="153"/>
  <c r="F71" i="153"/>
  <c r="E71" i="153"/>
  <c r="D71" i="153"/>
  <c r="C71" i="153"/>
  <c r="H71" i="153" s="1"/>
  <c r="H70" i="153"/>
  <c r="G70" i="153"/>
  <c r="D70" i="153"/>
  <c r="H69" i="153"/>
  <c r="G69" i="153"/>
  <c r="D69" i="153"/>
  <c r="D67" i="153"/>
  <c r="H68" i="153"/>
  <c r="G68" i="153"/>
  <c r="D68" i="153"/>
  <c r="G67" i="153"/>
  <c r="F67" i="153"/>
  <c r="E67" i="153"/>
  <c r="C67" i="153"/>
  <c r="H67" i="153" s="1"/>
  <c r="H66" i="153"/>
  <c r="G66" i="153"/>
  <c r="D66" i="153"/>
  <c r="H65" i="153"/>
  <c r="G65" i="153"/>
  <c r="D65" i="153"/>
  <c r="H64" i="153"/>
  <c r="G64" i="153"/>
  <c r="D64" i="153"/>
  <c r="H63" i="153"/>
  <c r="G63" i="153"/>
  <c r="D63" i="153"/>
  <c r="H62" i="153"/>
  <c r="G62" i="153"/>
  <c r="D62" i="153"/>
  <c r="H61" i="153"/>
  <c r="G61" i="153"/>
  <c r="G59" i="153"/>
  <c r="G58" i="153" s="1"/>
  <c r="D61" i="153"/>
  <c r="D59" i="153" s="1"/>
  <c r="H60" i="153"/>
  <c r="G60" i="153"/>
  <c r="D60" i="153"/>
  <c r="F59" i="153"/>
  <c r="F58" i="153" s="1"/>
  <c r="E59" i="153"/>
  <c r="E58" i="153" s="1"/>
  <c r="C59" i="153"/>
  <c r="D58" i="153"/>
  <c r="H57" i="153"/>
  <c r="G57" i="153"/>
  <c r="D57" i="153"/>
  <c r="H56" i="153"/>
  <c r="G56" i="153"/>
  <c r="D56" i="153"/>
  <c r="H55" i="153"/>
  <c r="G55" i="153"/>
  <c r="D55" i="153"/>
  <c r="H54" i="153"/>
  <c r="G54" i="153"/>
  <c r="D54" i="153"/>
  <c r="H53" i="153"/>
  <c r="G53" i="153"/>
  <c r="D53" i="153"/>
  <c r="H52" i="153"/>
  <c r="G52" i="153"/>
  <c r="D52" i="153"/>
  <c r="H51" i="153"/>
  <c r="G51" i="153"/>
  <c r="D51" i="153"/>
  <c r="G50" i="153"/>
  <c r="F50" i="153"/>
  <c r="E50" i="153"/>
  <c r="C50" i="153"/>
  <c r="C40" i="153" s="1"/>
  <c r="H49" i="153"/>
  <c r="G49" i="153"/>
  <c r="D49" i="153"/>
  <c r="H48" i="153"/>
  <c r="G48" i="153"/>
  <c r="D48" i="153"/>
  <c r="H47" i="153"/>
  <c r="G47" i="153"/>
  <c r="D47" i="153"/>
  <c r="H46" i="153"/>
  <c r="G46" i="153"/>
  <c r="D46" i="153"/>
  <c r="H45" i="153"/>
  <c r="G45" i="153"/>
  <c r="D45" i="153"/>
  <c r="H44" i="153"/>
  <c r="G44" i="153"/>
  <c r="G42" i="153"/>
  <c r="D44" i="153"/>
  <c r="H43" i="153"/>
  <c r="G43" i="153"/>
  <c r="D43" i="153"/>
  <c r="F42" i="153"/>
  <c r="F40" i="153"/>
  <c r="E42" i="153"/>
  <c r="D42" i="153"/>
  <c r="C42" i="153"/>
  <c r="H42" i="153"/>
  <c r="H41" i="153"/>
  <c r="G41" i="153"/>
  <c r="D41" i="153"/>
  <c r="E40" i="153"/>
  <c r="H39" i="153"/>
  <c r="G39" i="153"/>
  <c r="D39" i="153"/>
  <c r="H38" i="153"/>
  <c r="G38" i="153"/>
  <c r="D38" i="153"/>
  <c r="H37" i="153"/>
  <c r="G37" i="153"/>
  <c r="D37" i="153"/>
  <c r="F36" i="153"/>
  <c r="F30" i="153" s="1"/>
  <c r="E36" i="153"/>
  <c r="D36" i="153"/>
  <c r="C36" i="153"/>
  <c r="H36" i="153"/>
  <c r="H35" i="153"/>
  <c r="G35" i="153"/>
  <c r="D35" i="153"/>
  <c r="H34" i="153"/>
  <c r="G34" i="153"/>
  <c r="D34" i="153"/>
  <c r="H33" i="153"/>
  <c r="G33" i="153"/>
  <c r="D33" i="153"/>
  <c r="H32" i="153"/>
  <c r="G32" i="153"/>
  <c r="G31" i="153" s="1"/>
  <c r="D32" i="153"/>
  <c r="F31" i="153"/>
  <c r="E31" i="153"/>
  <c r="E30" i="153" s="1"/>
  <c r="C31" i="153"/>
  <c r="H31" i="153"/>
  <c r="C30" i="153"/>
  <c r="H29" i="153"/>
  <c r="G29" i="153"/>
  <c r="D29" i="153"/>
  <c r="H28" i="153"/>
  <c r="G28" i="153"/>
  <c r="D28" i="153"/>
  <c r="H26" i="153"/>
  <c r="G26" i="153"/>
  <c r="D26" i="153"/>
  <c r="H25" i="153"/>
  <c r="G25" i="153"/>
  <c r="D25" i="153"/>
  <c r="G24" i="153"/>
  <c r="D24" i="153"/>
  <c r="G23" i="153"/>
  <c r="G21" i="153" s="1"/>
  <c r="D23" i="153"/>
  <c r="H22" i="153"/>
  <c r="G22" i="153"/>
  <c r="D22" i="153"/>
  <c r="D21" i="153" s="1"/>
  <c r="F21" i="153"/>
  <c r="E21" i="153"/>
  <c r="E19" i="153" s="1"/>
  <c r="C21" i="153"/>
  <c r="H20" i="153"/>
  <c r="G20" i="153"/>
  <c r="D20" i="153"/>
  <c r="D19" i="153" s="1"/>
  <c r="F19" i="153"/>
  <c r="H93" i="152"/>
  <c r="G93" i="152"/>
  <c r="D93" i="152"/>
  <c r="H92" i="152"/>
  <c r="G92" i="152"/>
  <c r="D92" i="152"/>
  <c r="H91" i="152"/>
  <c r="G91" i="152"/>
  <c r="D91" i="152"/>
  <c r="H90" i="152"/>
  <c r="G90" i="152"/>
  <c r="D90" i="152"/>
  <c r="H89" i="152"/>
  <c r="G89" i="152"/>
  <c r="G86" i="152"/>
  <c r="G83" i="152" s="1"/>
  <c r="D89" i="152"/>
  <c r="H88" i="152"/>
  <c r="G88" i="152"/>
  <c r="G87" i="152" s="1"/>
  <c r="D88" i="152"/>
  <c r="D87" i="152" s="1"/>
  <c r="F87" i="152"/>
  <c r="F86" i="152"/>
  <c r="E87" i="152"/>
  <c r="D86" i="152"/>
  <c r="C87" i="152"/>
  <c r="E86" i="152"/>
  <c r="H85" i="152"/>
  <c r="G85" i="152"/>
  <c r="D85" i="152"/>
  <c r="G84" i="152"/>
  <c r="F84" i="152"/>
  <c r="E84" i="152"/>
  <c r="D84" i="152"/>
  <c r="C84" i="152"/>
  <c r="H84" i="152" s="1"/>
  <c r="H82" i="152"/>
  <c r="G82" i="152"/>
  <c r="D82" i="152"/>
  <c r="D82" i="139" s="1"/>
  <c r="H81" i="152"/>
  <c r="G81" i="152"/>
  <c r="G78" i="152" s="1"/>
  <c r="D81" i="152"/>
  <c r="H80" i="152"/>
  <c r="G80" i="152"/>
  <c r="D80" i="152"/>
  <c r="H79" i="152"/>
  <c r="G79" i="152"/>
  <c r="D79" i="152"/>
  <c r="F78" i="152"/>
  <c r="E78" i="152"/>
  <c r="C78" i="152"/>
  <c r="H78" i="152" s="1"/>
  <c r="H77" i="152"/>
  <c r="G77" i="152"/>
  <c r="D77" i="152"/>
  <c r="D74" i="152"/>
  <c r="H76" i="152"/>
  <c r="G76" i="152"/>
  <c r="G76" i="139" s="1"/>
  <c r="G75" i="139" s="1"/>
  <c r="G74" i="139" s="1"/>
  <c r="D76" i="152"/>
  <c r="D75" i="152" s="1"/>
  <c r="G75" i="152"/>
  <c r="G74" i="152" s="1"/>
  <c r="F75" i="152"/>
  <c r="E75" i="152"/>
  <c r="E74" i="152" s="1"/>
  <c r="C75" i="152"/>
  <c r="H75" i="152"/>
  <c r="F74" i="152"/>
  <c r="C74" i="152"/>
  <c r="H73" i="152"/>
  <c r="G73" i="152"/>
  <c r="D73" i="152"/>
  <c r="G72" i="152"/>
  <c r="G71" i="152" s="1"/>
  <c r="F72" i="152"/>
  <c r="E72" i="152"/>
  <c r="E71" i="152"/>
  <c r="D72" i="152"/>
  <c r="C72" i="152"/>
  <c r="H72" i="152" s="1"/>
  <c r="F71" i="152"/>
  <c r="D71" i="152"/>
  <c r="H70" i="152"/>
  <c r="G70" i="152"/>
  <c r="D70" i="152"/>
  <c r="H69" i="152"/>
  <c r="G69" i="152"/>
  <c r="D69" i="152"/>
  <c r="H68" i="152"/>
  <c r="G68" i="152"/>
  <c r="D68" i="152"/>
  <c r="D67" i="152" s="1"/>
  <c r="F67" i="152"/>
  <c r="E67" i="152"/>
  <c r="C67" i="152"/>
  <c r="H67" i="152" s="1"/>
  <c r="H66" i="152"/>
  <c r="G66" i="152"/>
  <c r="D66" i="152"/>
  <c r="H65" i="152"/>
  <c r="G65" i="152"/>
  <c r="D65" i="152"/>
  <c r="H64" i="152"/>
  <c r="G64" i="152"/>
  <c r="D64" i="152"/>
  <c r="H63" i="152"/>
  <c r="G63" i="152"/>
  <c r="D63" i="152"/>
  <c r="H62" i="152"/>
  <c r="G62" i="152"/>
  <c r="D62" i="152"/>
  <c r="H61" i="152"/>
  <c r="G61" i="152"/>
  <c r="G61" i="139" s="1"/>
  <c r="D61" i="152"/>
  <c r="D59" i="152"/>
  <c r="D58" i="152" s="1"/>
  <c r="H60" i="152"/>
  <c r="G60" i="152"/>
  <c r="D60" i="152"/>
  <c r="G59" i="152"/>
  <c r="F59" i="152"/>
  <c r="E59" i="152"/>
  <c r="E58" i="152" s="1"/>
  <c r="C59" i="152"/>
  <c r="H59" i="152"/>
  <c r="H57" i="152"/>
  <c r="G57" i="152"/>
  <c r="D57" i="152"/>
  <c r="H56" i="152"/>
  <c r="G56" i="152"/>
  <c r="D56" i="152"/>
  <c r="H55" i="152"/>
  <c r="G55" i="152"/>
  <c r="D55" i="152"/>
  <c r="H54" i="152"/>
  <c r="G54" i="152"/>
  <c r="D54" i="152"/>
  <c r="H53" i="152"/>
  <c r="G53" i="152"/>
  <c r="D53" i="152"/>
  <c r="H52" i="152"/>
  <c r="G52" i="152"/>
  <c r="D52" i="152"/>
  <c r="H51" i="152"/>
  <c r="G51" i="152"/>
  <c r="G50" i="152" s="1"/>
  <c r="D51" i="152"/>
  <c r="D50" i="152"/>
  <c r="F50" i="152"/>
  <c r="E50" i="152"/>
  <c r="C50" i="152"/>
  <c r="H50" i="152" s="1"/>
  <c r="H49" i="152"/>
  <c r="G49" i="152"/>
  <c r="D49" i="152"/>
  <c r="H48" i="152"/>
  <c r="G48" i="152"/>
  <c r="D48" i="152"/>
  <c r="H47" i="152"/>
  <c r="G47" i="152"/>
  <c r="D47" i="152"/>
  <c r="H46" i="152"/>
  <c r="G46" i="152"/>
  <c r="D46" i="152"/>
  <c r="H45" i="152"/>
  <c r="G45" i="152"/>
  <c r="D45" i="152"/>
  <c r="H44" i="152"/>
  <c r="G44" i="152"/>
  <c r="D44" i="152"/>
  <c r="D42" i="152"/>
  <c r="H43" i="152"/>
  <c r="G43" i="152"/>
  <c r="D43" i="152"/>
  <c r="G42" i="152"/>
  <c r="F42" i="152"/>
  <c r="E42" i="152"/>
  <c r="E40" i="152" s="1"/>
  <c r="H40" i="152" s="1"/>
  <c r="C42" i="152"/>
  <c r="H41" i="152"/>
  <c r="G41" i="152"/>
  <c r="D41" i="152"/>
  <c r="D40" i="152" s="1"/>
  <c r="F40" i="152"/>
  <c r="H39" i="152"/>
  <c r="G39" i="152"/>
  <c r="D39" i="152"/>
  <c r="H38" i="152"/>
  <c r="G38" i="152"/>
  <c r="D38" i="152"/>
  <c r="D36" i="152"/>
  <c r="H37" i="152"/>
  <c r="G37" i="152"/>
  <c r="G37" i="139" s="1"/>
  <c r="D37" i="152"/>
  <c r="G36" i="152"/>
  <c r="F36" i="152"/>
  <c r="E36" i="152"/>
  <c r="E30" i="152" s="1"/>
  <c r="E27" i="152" s="1"/>
  <c r="C36" i="152"/>
  <c r="H35" i="152"/>
  <c r="G35" i="152"/>
  <c r="D35" i="152"/>
  <c r="H34" i="152"/>
  <c r="G34" i="152"/>
  <c r="G31" i="152" s="1"/>
  <c r="G30" i="152" s="1"/>
  <c r="D34" i="152"/>
  <c r="H33" i="152"/>
  <c r="G33" i="152"/>
  <c r="D33" i="152"/>
  <c r="H32" i="152"/>
  <c r="G32" i="152"/>
  <c r="D32" i="152"/>
  <c r="F31" i="152"/>
  <c r="E31" i="152"/>
  <c r="C31" i="152"/>
  <c r="F30" i="152"/>
  <c r="C30" i="152"/>
  <c r="H29" i="152"/>
  <c r="G29" i="152"/>
  <c r="D29" i="152"/>
  <c r="H28" i="152"/>
  <c r="G28" i="152"/>
  <c r="D28" i="152"/>
  <c r="H26" i="152"/>
  <c r="G26" i="152"/>
  <c r="D26" i="152"/>
  <c r="D19" i="152" s="1"/>
  <c r="H25" i="152"/>
  <c r="G25" i="152"/>
  <c r="D25" i="152"/>
  <c r="G24" i="152"/>
  <c r="D24" i="152"/>
  <c r="G23" i="152"/>
  <c r="D23" i="152"/>
  <c r="D21" i="152" s="1"/>
  <c r="H22" i="152"/>
  <c r="G22" i="152"/>
  <c r="D22" i="152"/>
  <c r="F21" i="152"/>
  <c r="F19" i="152" s="1"/>
  <c r="E21" i="152"/>
  <c r="C21" i="152"/>
  <c r="H20" i="152"/>
  <c r="G20" i="152"/>
  <c r="D20" i="152"/>
  <c r="C19" i="152"/>
  <c r="D20" i="5"/>
  <c r="D20" i="133"/>
  <c r="D20" i="143"/>
  <c r="G20" i="143"/>
  <c r="H20" i="143"/>
  <c r="C21" i="143"/>
  <c r="C19" i="143"/>
  <c r="E21" i="143"/>
  <c r="F21" i="143"/>
  <c r="F19" i="143" s="1"/>
  <c r="D22" i="143"/>
  <c r="G22" i="143"/>
  <c r="H22" i="143"/>
  <c r="D23" i="143"/>
  <c r="G23" i="143"/>
  <c r="G21" i="143"/>
  <c r="G19" i="143" s="1"/>
  <c r="D24" i="143"/>
  <c r="G24" i="143"/>
  <c r="D25" i="143"/>
  <c r="G25" i="143"/>
  <c r="H25" i="143"/>
  <c r="D26" i="143"/>
  <c r="G26" i="143"/>
  <c r="H26" i="143"/>
  <c r="D28" i="143"/>
  <c r="G28" i="143"/>
  <c r="H28" i="143"/>
  <c r="D29" i="143"/>
  <c r="G29" i="143"/>
  <c r="H29" i="143"/>
  <c r="C31" i="143"/>
  <c r="E31" i="143"/>
  <c r="H31" i="143"/>
  <c r="F31" i="143"/>
  <c r="D32" i="143"/>
  <c r="G32" i="143"/>
  <c r="H32" i="143"/>
  <c r="D33" i="143"/>
  <c r="G33" i="143"/>
  <c r="H33" i="143"/>
  <c r="D34" i="143"/>
  <c r="G34" i="143"/>
  <c r="H34" i="143"/>
  <c r="D35" i="143"/>
  <c r="D31" i="143" s="1"/>
  <c r="G35" i="143"/>
  <c r="H35" i="143"/>
  <c r="C36" i="143"/>
  <c r="C30" i="143"/>
  <c r="E36" i="143"/>
  <c r="E30" i="143"/>
  <c r="F36" i="143"/>
  <c r="F30" i="143"/>
  <c r="D37" i="143"/>
  <c r="G37" i="143"/>
  <c r="G36" i="143" s="1"/>
  <c r="H37" i="143"/>
  <c r="D38" i="143"/>
  <c r="D36" i="143"/>
  <c r="G38" i="143"/>
  <c r="H38" i="143"/>
  <c r="D39" i="143"/>
  <c r="G39" i="143"/>
  <c r="G39" i="139" s="1"/>
  <c r="H39" i="143"/>
  <c r="D41" i="143"/>
  <c r="G41" i="143"/>
  <c r="H41" i="143"/>
  <c r="C42" i="143"/>
  <c r="E42" i="143"/>
  <c r="F42" i="143"/>
  <c r="D43" i="143"/>
  <c r="G43" i="143"/>
  <c r="H43" i="143"/>
  <c r="D44" i="143"/>
  <c r="G44" i="143"/>
  <c r="H44" i="143"/>
  <c r="D45" i="143"/>
  <c r="G45" i="143"/>
  <c r="H45" i="143"/>
  <c r="D46" i="143"/>
  <c r="G46" i="143"/>
  <c r="H46" i="143"/>
  <c r="D47" i="143"/>
  <c r="G47" i="143"/>
  <c r="G47" i="139" s="1"/>
  <c r="H47" i="143"/>
  <c r="D48" i="143"/>
  <c r="G48" i="143"/>
  <c r="H48" i="143"/>
  <c r="D49" i="143"/>
  <c r="G49" i="143"/>
  <c r="G49" i="139" s="1"/>
  <c r="H49" i="143"/>
  <c r="C50" i="143"/>
  <c r="E50" i="143"/>
  <c r="F50" i="143"/>
  <c r="F40" i="143"/>
  <c r="D51" i="143"/>
  <c r="G51" i="143"/>
  <c r="H51" i="143"/>
  <c r="D52" i="143"/>
  <c r="G52" i="143"/>
  <c r="G50" i="143" s="1"/>
  <c r="H52" i="143"/>
  <c r="D53" i="143"/>
  <c r="G53" i="143"/>
  <c r="H53" i="143"/>
  <c r="D54" i="143"/>
  <c r="G54" i="143"/>
  <c r="H54" i="143"/>
  <c r="D55" i="143"/>
  <c r="G55" i="143"/>
  <c r="H55" i="143"/>
  <c r="D56" i="143"/>
  <c r="G56" i="143"/>
  <c r="H56" i="143"/>
  <c r="D57" i="143"/>
  <c r="G57" i="143"/>
  <c r="H57" i="143"/>
  <c r="C59" i="143"/>
  <c r="E59" i="143"/>
  <c r="H59" i="143"/>
  <c r="F59" i="143"/>
  <c r="D60" i="143"/>
  <c r="G60" i="143"/>
  <c r="H60" i="143"/>
  <c r="D61" i="143"/>
  <c r="D59" i="143"/>
  <c r="G61" i="143"/>
  <c r="H61" i="143"/>
  <c r="D62" i="143"/>
  <c r="G62" i="143"/>
  <c r="H62" i="143"/>
  <c r="D63" i="143"/>
  <c r="G63" i="143"/>
  <c r="H63" i="143"/>
  <c r="D64" i="143"/>
  <c r="G64" i="143"/>
  <c r="H64" i="143"/>
  <c r="D65" i="143"/>
  <c r="G65" i="143"/>
  <c r="H65" i="143"/>
  <c r="D66" i="143"/>
  <c r="G66" i="143"/>
  <c r="H66" i="143"/>
  <c r="C67" i="143"/>
  <c r="E67" i="143"/>
  <c r="E58" i="143" s="1"/>
  <c r="H58" i="143" s="1"/>
  <c r="F67" i="143"/>
  <c r="F58" i="143"/>
  <c r="F27" i="143" s="1"/>
  <c r="F17" i="143" s="1"/>
  <c r="D68" i="143"/>
  <c r="G68" i="143"/>
  <c r="G67" i="143" s="1"/>
  <c r="H68" i="143"/>
  <c r="D69" i="143"/>
  <c r="D67" i="143" s="1"/>
  <c r="D58" i="143" s="1"/>
  <c r="G69" i="143"/>
  <c r="H69" i="143"/>
  <c r="D70" i="143"/>
  <c r="G70" i="143"/>
  <c r="H70" i="143"/>
  <c r="C72" i="143"/>
  <c r="E72" i="143"/>
  <c r="H72" i="143" s="1"/>
  <c r="F72" i="143"/>
  <c r="F71" i="143" s="1"/>
  <c r="D73" i="143"/>
  <c r="D72" i="143" s="1"/>
  <c r="D71" i="143"/>
  <c r="G73" i="143"/>
  <c r="G72" i="143"/>
  <c r="G71" i="143" s="1"/>
  <c r="H73" i="143"/>
  <c r="C75" i="143"/>
  <c r="C74" i="143"/>
  <c r="E75" i="143"/>
  <c r="E74" i="143"/>
  <c r="F75" i="143"/>
  <c r="F74" i="143"/>
  <c r="D76" i="143"/>
  <c r="G76" i="143"/>
  <c r="H76" i="143"/>
  <c r="D77" i="143"/>
  <c r="D75" i="143" s="1"/>
  <c r="D74" i="143"/>
  <c r="G77" i="143"/>
  <c r="G75" i="143"/>
  <c r="G74" i="143" s="1"/>
  <c r="H77" i="143"/>
  <c r="C78" i="143"/>
  <c r="E78" i="143"/>
  <c r="H78" i="143" s="1"/>
  <c r="F78" i="143"/>
  <c r="D79" i="143"/>
  <c r="G79" i="143"/>
  <c r="H79" i="143"/>
  <c r="D80" i="143"/>
  <c r="D78" i="143" s="1"/>
  <c r="G80" i="143"/>
  <c r="H80" i="143"/>
  <c r="D81" i="143"/>
  <c r="G81" i="143"/>
  <c r="H81" i="143"/>
  <c r="D82" i="143"/>
  <c r="G82" i="143"/>
  <c r="H82" i="143"/>
  <c r="C84" i="143"/>
  <c r="E84" i="143"/>
  <c r="F84" i="143"/>
  <c r="D85" i="143"/>
  <c r="D84" i="143" s="1"/>
  <c r="G85" i="143"/>
  <c r="G84" i="143"/>
  <c r="H85" i="143"/>
  <c r="C87" i="143"/>
  <c r="E87" i="143"/>
  <c r="E86" i="143"/>
  <c r="F87" i="143"/>
  <c r="F86" i="143" s="1"/>
  <c r="F83" i="143" s="1"/>
  <c r="D88" i="143"/>
  <c r="G88" i="143"/>
  <c r="H88" i="143"/>
  <c r="D89" i="143"/>
  <c r="G89" i="143"/>
  <c r="H89" i="143"/>
  <c r="D90" i="143"/>
  <c r="G90" i="143"/>
  <c r="H90" i="143"/>
  <c r="D91" i="143"/>
  <c r="G91" i="143"/>
  <c r="H91" i="143"/>
  <c r="D92" i="143"/>
  <c r="G92" i="143"/>
  <c r="H92" i="143"/>
  <c r="D93" i="143"/>
  <c r="G93" i="143"/>
  <c r="H93" i="143"/>
  <c r="G20" i="5"/>
  <c r="H20" i="5"/>
  <c r="C21" i="5"/>
  <c r="E21" i="5"/>
  <c r="E19" i="5"/>
  <c r="F21" i="5"/>
  <c r="F19" i="5"/>
  <c r="D22" i="5"/>
  <c r="G22" i="5"/>
  <c r="G21" i="5" s="1"/>
  <c r="H22" i="5"/>
  <c r="D23" i="5"/>
  <c r="G23" i="5"/>
  <c r="D24" i="5"/>
  <c r="G24" i="5"/>
  <c r="D25" i="5"/>
  <c r="G25" i="5"/>
  <c r="H25" i="5"/>
  <c r="D26" i="5"/>
  <c r="G26" i="5"/>
  <c r="G26" i="139" s="1"/>
  <c r="H26" i="5"/>
  <c r="D28" i="5"/>
  <c r="G28" i="5"/>
  <c r="H28" i="5"/>
  <c r="D29" i="5"/>
  <c r="G29" i="5"/>
  <c r="G29" i="139" s="1"/>
  <c r="H29" i="5"/>
  <c r="C31" i="5"/>
  <c r="E31" i="5"/>
  <c r="E30" i="5"/>
  <c r="F31" i="5"/>
  <c r="F30" i="5" s="1"/>
  <c r="D32" i="5"/>
  <c r="D32" i="139" s="1"/>
  <c r="G32" i="5"/>
  <c r="H32" i="5"/>
  <c r="D33" i="5"/>
  <c r="G33" i="5"/>
  <c r="H33" i="5"/>
  <c r="D34" i="5"/>
  <c r="D34" i="139" s="1"/>
  <c r="G34" i="5"/>
  <c r="H34" i="5"/>
  <c r="D35" i="5"/>
  <c r="G35" i="5"/>
  <c r="H35" i="5"/>
  <c r="C36" i="5"/>
  <c r="H36" i="5" s="1"/>
  <c r="E36" i="5"/>
  <c r="F36" i="5"/>
  <c r="D37" i="5"/>
  <c r="G37" i="5"/>
  <c r="H37" i="5"/>
  <c r="D38" i="5"/>
  <c r="D36" i="5" s="1"/>
  <c r="G38" i="5"/>
  <c r="G36" i="5" s="1"/>
  <c r="H38" i="5"/>
  <c r="D39" i="5"/>
  <c r="G39" i="5"/>
  <c r="H39" i="5"/>
  <c r="D41" i="5"/>
  <c r="G41" i="5"/>
  <c r="G41" i="139" s="1"/>
  <c r="H41" i="5"/>
  <c r="C42" i="5"/>
  <c r="E42" i="5"/>
  <c r="F42" i="5"/>
  <c r="D43" i="5"/>
  <c r="G43" i="5"/>
  <c r="H43" i="5"/>
  <c r="D44" i="5"/>
  <c r="G44" i="5"/>
  <c r="H44" i="5"/>
  <c r="D45" i="5"/>
  <c r="G45" i="5"/>
  <c r="G45" i="139" s="1"/>
  <c r="H45" i="5"/>
  <c r="D46" i="5"/>
  <c r="G46" i="5"/>
  <c r="G46" i="139" s="1"/>
  <c r="H46" i="5"/>
  <c r="D47" i="5"/>
  <c r="D47" i="139" s="1"/>
  <c r="G47" i="5"/>
  <c r="H47" i="5"/>
  <c r="D48" i="5"/>
  <c r="G48" i="5"/>
  <c r="H48" i="5"/>
  <c r="D49" i="5"/>
  <c r="G49" i="5"/>
  <c r="H49" i="5"/>
  <c r="C50" i="5"/>
  <c r="H50" i="5" s="1"/>
  <c r="E50" i="5"/>
  <c r="E40" i="5" s="1"/>
  <c r="F50" i="5"/>
  <c r="D51" i="5"/>
  <c r="G51" i="5"/>
  <c r="H51" i="5"/>
  <c r="D52" i="5"/>
  <c r="G52" i="5"/>
  <c r="H52" i="5"/>
  <c r="D53" i="5"/>
  <c r="G53" i="5"/>
  <c r="H53" i="5"/>
  <c r="D54" i="5"/>
  <c r="G54" i="5"/>
  <c r="H54" i="5"/>
  <c r="D55" i="5"/>
  <c r="G55" i="5"/>
  <c r="H55" i="5"/>
  <c r="D56" i="5"/>
  <c r="G56" i="5"/>
  <c r="H56" i="5"/>
  <c r="D57" i="5"/>
  <c r="G57" i="5"/>
  <c r="H57" i="5"/>
  <c r="C59" i="5"/>
  <c r="E59" i="5"/>
  <c r="F59" i="5"/>
  <c r="D60" i="5"/>
  <c r="G60" i="5"/>
  <c r="H60" i="5"/>
  <c r="D61" i="5"/>
  <c r="G61" i="5"/>
  <c r="H61" i="5"/>
  <c r="D62" i="5"/>
  <c r="G62" i="5"/>
  <c r="H62" i="5"/>
  <c r="D63" i="5"/>
  <c r="G63" i="5"/>
  <c r="H63" i="5"/>
  <c r="D64" i="5"/>
  <c r="G64" i="5"/>
  <c r="H64" i="5"/>
  <c r="D65" i="5"/>
  <c r="G65" i="5"/>
  <c r="H65" i="5"/>
  <c r="D66" i="5"/>
  <c r="G66" i="5"/>
  <c r="H66" i="5"/>
  <c r="C67" i="5"/>
  <c r="E67" i="5"/>
  <c r="H67" i="5" s="1"/>
  <c r="F67" i="5"/>
  <c r="F58" i="5"/>
  <c r="D68" i="5"/>
  <c r="D67" i="5" s="1"/>
  <c r="G68" i="5"/>
  <c r="H68" i="5"/>
  <c r="D69" i="5"/>
  <c r="G69" i="5"/>
  <c r="H69" i="5"/>
  <c r="D70" i="5"/>
  <c r="G70" i="5"/>
  <c r="H70" i="5"/>
  <c r="C72" i="5"/>
  <c r="E72" i="5"/>
  <c r="H72" i="5" s="1"/>
  <c r="E71" i="5"/>
  <c r="H71" i="5" s="1"/>
  <c r="F72" i="5"/>
  <c r="F71" i="5"/>
  <c r="D73" i="5"/>
  <c r="D72" i="5"/>
  <c r="D71" i="5" s="1"/>
  <c r="G73" i="5"/>
  <c r="G72" i="5" s="1"/>
  <c r="H73" i="5"/>
  <c r="C75" i="5"/>
  <c r="C74" i="5" s="1"/>
  <c r="E75" i="5"/>
  <c r="E74" i="5" s="1"/>
  <c r="F75" i="5"/>
  <c r="F74" i="5" s="1"/>
  <c r="D76" i="5"/>
  <c r="G76" i="5"/>
  <c r="H76" i="5"/>
  <c r="D77" i="5"/>
  <c r="D75" i="5"/>
  <c r="D74" i="5" s="1"/>
  <c r="G77" i="5"/>
  <c r="G75" i="5" s="1"/>
  <c r="H77" i="5"/>
  <c r="C78" i="5"/>
  <c r="E78" i="5"/>
  <c r="H78" i="5" s="1"/>
  <c r="F78" i="5"/>
  <c r="D79" i="5"/>
  <c r="G79" i="5"/>
  <c r="H79" i="5"/>
  <c r="D80" i="5"/>
  <c r="D78" i="5"/>
  <c r="G80" i="5"/>
  <c r="H80" i="5"/>
  <c r="D81" i="5"/>
  <c r="G81" i="5"/>
  <c r="H81" i="5"/>
  <c r="D82" i="5"/>
  <c r="G82" i="5"/>
  <c r="H82" i="5"/>
  <c r="C84" i="5"/>
  <c r="E84" i="5"/>
  <c r="H84" i="5" s="1"/>
  <c r="F84" i="5"/>
  <c r="D85" i="5"/>
  <c r="G85" i="5"/>
  <c r="H85" i="5"/>
  <c r="C87" i="5"/>
  <c r="C86" i="5" s="1"/>
  <c r="E87" i="5"/>
  <c r="E86" i="5" s="1"/>
  <c r="F87" i="5"/>
  <c r="F86" i="5" s="1"/>
  <c r="F83" i="5" s="1"/>
  <c r="D88" i="5"/>
  <c r="G88" i="5"/>
  <c r="G88" i="139" s="1"/>
  <c r="H88" i="5"/>
  <c r="D89" i="5"/>
  <c r="G89" i="5"/>
  <c r="G89" i="139"/>
  <c r="H89" i="5"/>
  <c r="D90" i="5"/>
  <c r="D90" i="139" s="1"/>
  <c r="G90" i="5"/>
  <c r="H90" i="5"/>
  <c r="G91" i="5"/>
  <c r="H91" i="5"/>
  <c r="D92" i="5"/>
  <c r="G92" i="5"/>
  <c r="H92" i="5"/>
  <c r="D93" i="5"/>
  <c r="G93" i="5"/>
  <c r="H93" i="5"/>
  <c r="C21" i="139"/>
  <c r="H21" i="139" s="1"/>
  <c r="F21" i="139"/>
  <c r="H22" i="139"/>
  <c r="H25" i="139"/>
  <c r="C31" i="139"/>
  <c r="F31" i="139"/>
  <c r="H33" i="139"/>
  <c r="H35" i="139"/>
  <c r="C36" i="139"/>
  <c r="E36" i="139"/>
  <c r="E30" i="139" s="1"/>
  <c r="F36" i="139"/>
  <c r="H38" i="139"/>
  <c r="H39" i="139"/>
  <c r="F42" i="139"/>
  <c r="C50" i="139"/>
  <c r="E50" i="139"/>
  <c r="H52" i="139"/>
  <c r="H53" i="139"/>
  <c r="H54" i="139"/>
  <c r="H55" i="139"/>
  <c r="H56" i="139"/>
  <c r="H57" i="139"/>
  <c r="C59" i="139"/>
  <c r="H59" i="139" s="1"/>
  <c r="E59" i="139"/>
  <c r="F59" i="139"/>
  <c r="H61" i="139"/>
  <c r="H62" i="139"/>
  <c r="H63" i="139"/>
  <c r="H64" i="139"/>
  <c r="H65" i="139"/>
  <c r="H66" i="139"/>
  <c r="C67" i="139"/>
  <c r="E67" i="139"/>
  <c r="F67" i="139"/>
  <c r="H69" i="139"/>
  <c r="H70" i="139"/>
  <c r="C72" i="139"/>
  <c r="E72" i="139"/>
  <c r="F72" i="139"/>
  <c r="F71" i="139" s="1"/>
  <c r="C75" i="139"/>
  <c r="E75" i="139"/>
  <c r="E74" i="139"/>
  <c r="F75" i="139"/>
  <c r="F74" i="139"/>
  <c r="H76" i="139"/>
  <c r="H77" i="139"/>
  <c r="C78" i="139"/>
  <c r="E78" i="139"/>
  <c r="F78" i="139"/>
  <c r="H79" i="139"/>
  <c r="H80" i="139"/>
  <c r="H81" i="139"/>
  <c r="H82" i="139"/>
  <c r="C84" i="139"/>
  <c r="E84" i="139"/>
  <c r="F84" i="139"/>
  <c r="H85" i="139"/>
  <c r="C87" i="139"/>
  <c r="C86" i="139" s="1"/>
  <c r="H88" i="139"/>
  <c r="H89" i="139"/>
  <c r="H90" i="139"/>
  <c r="H92" i="139"/>
  <c r="G20" i="133"/>
  <c r="H20" i="133"/>
  <c r="C21" i="133"/>
  <c r="C19" i="133"/>
  <c r="E21" i="133"/>
  <c r="E19" i="133"/>
  <c r="F21" i="133"/>
  <c r="F19" i="133"/>
  <c r="H21" i="133"/>
  <c r="D22" i="133"/>
  <c r="G22" i="133"/>
  <c r="H22" i="133"/>
  <c r="D23" i="133"/>
  <c r="G23" i="133"/>
  <c r="G21" i="133" s="1"/>
  <c r="G19" i="133" s="1"/>
  <c r="D24" i="133"/>
  <c r="G24" i="133"/>
  <c r="D25" i="133"/>
  <c r="G25" i="133"/>
  <c r="G25" i="139" s="1"/>
  <c r="H25" i="133"/>
  <c r="D26" i="133"/>
  <c r="G26" i="133"/>
  <c r="H26" i="133"/>
  <c r="D28" i="133"/>
  <c r="G28" i="133"/>
  <c r="H28" i="133"/>
  <c r="D29" i="133"/>
  <c r="G29" i="133"/>
  <c r="H29" i="133"/>
  <c r="C31" i="133"/>
  <c r="E31" i="133"/>
  <c r="F31" i="133"/>
  <c r="D32" i="133"/>
  <c r="G32" i="133"/>
  <c r="G31" i="133" s="1"/>
  <c r="G30" i="133" s="1"/>
  <c r="H32" i="133"/>
  <c r="D33" i="133"/>
  <c r="D31" i="133" s="1"/>
  <c r="D30" i="133" s="1"/>
  <c r="G33" i="133"/>
  <c r="H33" i="133"/>
  <c r="D34" i="133"/>
  <c r="G34" i="133"/>
  <c r="G34" i="139" s="1"/>
  <c r="H34" i="133"/>
  <c r="D35" i="133"/>
  <c r="D35" i="139" s="1"/>
  <c r="G35" i="133"/>
  <c r="H35" i="133"/>
  <c r="C36" i="133"/>
  <c r="C30" i="133"/>
  <c r="E36" i="133"/>
  <c r="F36" i="133"/>
  <c r="D37" i="133"/>
  <c r="G37" i="133"/>
  <c r="H37" i="133"/>
  <c r="D38" i="133"/>
  <c r="D36" i="133"/>
  <c r="G38" i="133"/>
  <c r="G36" i="133"/>
  <c r="H38" i="133"/>
  <c r="D39" i="133"/>
  <c r="G39" i="133"/>
  <c r="H39" i="133"/>
  <c r="D41" i="133"/>
  <c r="G41" i="133"/>
  <c r="H41" i="133"/>
  <c r="C42" i="133"/>
  <c r="C40" i="133" s="1"/>
  <c r="E42" i="133"/>
  <c r="F42" i="133"/>
  <c r="D43" i="133"/>
  <c r="D43" i="139" s="1"/>
  <c r="G43" i="133"/>
  <c r="H43" i="133"/>
  <c r="D44" i="133"/>
  <c r="D42" i="133"/>
  <c r="G44" i="133"/>
  <c r="G42" i="133" s="1"/>
  <c r="H44" i="133"/>
  <c r="D45" i="133"/>
  <c r="G45" i="133"/>
  <c r="H45" i="133"/>
  <c r="D46" i="133"/>
  <c r="G46" i="133"/>
  <c r="H46" i="133"/>
  <c r="D47" i="133"/>
  <c r="G47" i="133"/>
  <c r="H47" i="133"/>
  <c r="D48" i="133"/>
  <c r="G48" i="133"/>
  <c r="H48" i="133"/>
  <c r="D49" i="133"/>
  <c r="G49" i="133"/>
  <c r="H49" i="133"/>
  <c r="C50" i="133"/>
  <c r="E50" i="133"/>
  <c r="F50" i="133"/>
  <c r="D51" i="133"/>
  <c r="G51" i="133"/>
  <c r="H51" i="133"/>
  <c r="D52" i="133"/>
  <c r="G52" i="133"/>
  <c r="H52" i="133"/>
  <c r="D53" i="133"/>
  <c r="G53" i="133"/>
  <c r="G50" i="133" s="1"/>
  <c r="H53" i="133"/>
  <c r="D54" i="133"/>
  <c r="G54" i="133"/>
  <c r="H54" i="133"/>
  <c r="D55" i="133"/>
  <c r="G55" i="133"/>
  <c r="H55" i="133"/>
  <c r="D56" i="133"/>
  <c r="G56" i="133"/>
  <c r="H56" i="133"/>
  <c r="D57" i="133"/>
  <c r="G57" i="133"/>
  <c r="H57" i="133"/>
  <c r="C59" i="133"/>
  <c r="E59" i="133"/>
  <c r="E58" i="133" s="1"/>
  <c r="F59" i="133"/>
  <c r="F58" i="133"/>
  <c r="D60" i="133"/>
  <c r="G60" i="133"/>
  <c r="G59" i="133" s="1"/>
  <c r="H60" i="133"/>
  <c r="D61" i="133"/>
  <c r="D59" i="133"/>
  <c r="G61" i="133"/>
  <c r="H61" i="133"/>
  <c r="D62" i="133"/>
  <c r="G62" i="133"/>
  <c r="H62" i="133"/>
  <c r="D63" i="133"/>
  <c r="G63" i="133"/>
  <c r="H63" i="133"/>
  <c r="D64" i="133"/>
  <c r="G64" i="133"/>
  <c r="H64" i="133"/>
  <c r="D65" i="133"/>
  <c r="G65" i="133"/>
  <c r="H65" i="133"/>
  <c r="D66" i="133"/>
  <c r="G66" i="133"/>
  <c r="H66" i="133"/>
  <c r="C67" i="133"/>
  <c r="E67" i="133"/>
  <c r="F67" i="133"/>
  <c r="H67" i="133"/>
  <c r="D68" i="133"/>
  <c r="G68" i="133"/>
  <c r="G67" i="133" s="1"/>
  <c r="H68" i="133"/>
  <c r="D69" i="133"/>
  <c r="D67" i="133"/>
  <c r="G69" i="133"/>
  <c r="H69" i="133"/>
  <c r="D70" i="133"/>
  <c r="G70" i="133"/>
  <c r="G70" i="139" s="1"/>
  <c r="H70" i="133"/>
  <c r="C72" i="133"/>
  <c r="C71" i="133" s="1"/>
  <c r="H71" i="133" s="1"/>
  <c r="E72" i="133"/>
  <c r="E71" i="133"/>
  <c r="F72" i="133"/>
  <c r="F71" i="133"/>
  <c r="D73" i="133"/>
  <c r="D72" i="133"/>
  <c r="D71" i="133" s="1"/>
  <c r="G73" i="133"/>
  <c r="G72" i="133" s="1"/>
  <c r="G71" i="133" s="1"/>
  <c r="H73" i="133"/>
  <c r="C75" i="133"/>
  <c r="C74" i="133" s="1"/>
  <c r="E75" i="133"/>
  <c r="E74" i="133" s="1"/>
  <c r="F75" i="133"/>
  <c r="F74" i="133" s="1"/>
  <c r="D76" i="133"/>
  <c r="G76" i="133"/>
  <c r="H76" i="133"/>
  <c r="D77" i="133"/>
  <c r="D75" i="133"/>
  <c r="D74" i="133" s="1"/>
  <c r="G77" i="133"/>
  <c r="G75" i="133" s="1"/>
  <c r="G74" i="133"/>
  <c r="H77" i="133"/>
  <c r="C78" i="133"/>
  <c r="E78" i="133"/>
  <c r="H78" i="133"/>
  <c r="F78" i="133"/>
  <c r="D79" i="133"/>
  <c r="D78" i="133" s="1"/>
  <c r="G79" i="133"/>
  <c r="H79" i="133"/>
  <c r="D80" i="133"/>
  <c r="G80" i="133"/>
  <c r="H80" i="133"/>
  <c r="D81" i="133"/>
  <c r="G81" i="133"/>
  <c r="H81" i="133"/>
  <c r="D82" i="133"/>
  <c r="G82" i="133"/>
  <c r="H82" i="133"/>
  <c r="C84" i="133"/>
  <c r="H84" i="133"/>
  <c r="E84" i="133"/>
  <c r="F84" i="133"/>
  <c r="D85" i="133"/>
  <c r="D84" i="133" s="1"/>
  <c r="G85" i="133"/>
  <c r="G84" i="133" s="1"/>
  <c r="H85" i="133"/>
  <c r="C87" i="133"/>
  <c r="C86" i="133"/>
  <c r="E87" i="133"/>
  <c r="E86" i="133"/>
  <c r="F87" i="133"/>
  <c r="F86" i="133"/>
  <c r="H87" i="133"/>
  <c r="D88" i="133"/>
  <c r="D87" i="133" s="1"/>
  <c r="D86" i="133" s="1"/>
  <c r="G88" i="133"/>
  <c r="G87" i="133"/>
  <c r="G86" i="133" s="1"/>
  <c r="G83" i="133" s="1"/>
  <c r="H88" i="133"/>
  <c r="D89" i="133"/>
  <c r="G89" i="133"/>
  <c r="H89" i="133"/>
  <c r="D90" i="133"/>
  <c r="G90" i="133"/>
  <c r="H90" i="133"/>
  <c r="D91" i="133"/>
  <c r="G91" i="133"/>
  <c r="H91" i="133"/>
  <c r="D92" i="133"/>
  <c r="G92" i="133"/>
  <c r="H92" i="133"/>
  <c r="D93" i="133"/>
  <c r="G93" i="133"/>
  <c r="H93" i="133"/>
  <c r="C74" i="139"/>
  <c r="C71" i="139"/>
  <c r="E83" i="133"/>
  <c r="H42" i="133"/>
  <c r="H73" i="139"/>
  <c r="H68" i="139"/>
  <c r="H60" i="139"/>
  <c r="H51" i="139"/>
  <c r="F50" i="139"/>
  <c r="H49" i="139"/>
  <c r="H48" i="139"/>
  <c r="H47" i="139"/>
  <c r="H46" i="139"/>
  <c r="H45" i="139"/>
  <c r="H44" i="139"/>
  <c r="E42" i="139"/>
  <c r="E40" i="139" s="1"/>
  <c r="C30" i="139"/>
  <c r="C42" i="139"/>
  <c r="C19" i="139"/>
  <c r="H43" i="139"/>
  <c r="H41" i="139"/>
  <c r="H37" i="139"/>
  <c r="H32" i="139"/>
  <c r="H29" i="139"/>
  <c r="C71" i="5"/>
  <c r="C58" i="5"/>
  <c r="H20" i="139"/>
  <c r="H84" i="143"/>
  <c r="C71" i="143"/>
  <c r="C58" i="143"/>
  <c r="H75" i="143"/>
  <c r="G78" i="133"/>
  <c r="D21" i="133"/>
  <c r="D19" i="133" s="1"/>
  <c r="H19" i="133"/>
  <c r="H36" i="133"/>
  <c r="H36" i="143"/>
  <c r="E87" i="139"/>
  <c r="H91" i="139"/>
  <c r="H50" i="153"/>
  <c r="D50" i="153"/>
  <c r="D40" i="153" s="1"/>
  <c r="D27" i="153"/>
  <c r="F19" i="139"/>
  <c r="H31" i="5"/>
  <c r="D31" i="153"/>
  <c r="D30" i="153" s="1"/>
  <c r="H34" i="139"/>
  <c r="E31" i="139"/>
  <c r="H31" i="139"/>
  <c r="G19" i="153"/>
  <c r="G58" i="133"/>
  <c r="F27" i="153"/>
  <c r="F17" i="153"/>
  <c r="H30" i="143"/>
  <c r="D93" i="139"/>
  <c r="D91" i="139"/>
  <c r="G82" i="139"/>
  <c r="G77" i="139"/>
  <c r="D61" i="139"/>
  <c r="D59" i="5"/>
  <c r="G60" i="139"/>
  <c r="G59" i="139" s="1"/>
  <c r="G50" i="5"/>
  <c r="G33" i="139"/>
  <c r="D31" i="5"/>
  <c r="D30" i="5" s="1"/>
  <c r="D22" i="139"/>
  <c r="D20" i="139"/>
  <c r="C40" i="152"/>
  <c r="H21" i="153"/>
  <c r="C19" i="153"/>
  <c r="H40" i="153"/>
  <c r="C58" i="153"/>
  <c r="H58" i="153" s="1"/>
  <c r="G78" i="153"/>
  <c r="H75" i="5"/>
  <c r="G31" i="5"/>
  <c r="H36" i="139"/>
  <c r="C40" i="139"/>
  <c r="H40" i="139" s="1"/>
  <c r="D92" i="139"/>
  <c r="G87" i="5"/>
  <c r="G86" i="5" s="1"/>
  <c r="G84" i="5"/>
  <c r="D81" i="139"/>
  <c r="G80" i="139"/>
  <c r="D80" i="139"/>
  <c r="G74" i="5"/>
  <c r="G71" i="5"/>
  <c r="D69" i="139"/>
  <c r="D66" i="139"/>
  <c r="D62" i="139"/>
  <c r="G59" i="5"/>
  <c r="H59" i="5"/>
  <c r="E58" i="5"/>
  <c r="G56" i="139"/>
  <c r="D50" i="5"/>
  <c r="D41" i="139"/>
  <c r="D37" i="139"/>
  <c r="D28" i="139"/>
  <c r="D25" i="139"/>
  <c r="D24" i="139"/>
  <c r="E71" i="143"/>
  <c r="G59" i="143"/>
  <c r="G58" i="143" s="1"/>
  <c r="G31" i="143"/>
  <c r="G30" i="143" s="1"/>
  <c r="H31" i="152"/>
  <c r="G40" i="152"/>
  <c r="C58" i="152"/>
  <c r="H58" i="152"/>
  <c r="C71" i="152"/>
  <c r="H71" i="152" s="1"/>
  <c r="D77" i="139"/>
  <c r="D73" i="139"/>
  <c r="D72" i="139" s="1"/>
  <c r="D71" i="139" s="1"/>
  <c r="D68" i="139"/>
  <c r="D67" i="139" s="1"/>
  <c r="G66" i="139"/>
  <c r="D65" i="139"/>
  <c r="G64" i="139"/>
  <c r="D63" i="139"/>
  <c r="G62" i="139"/>
  <c r="D60" i="139"/>
  <c r="D59" i="139" s="1"/>
  <c r="G57" i="139"/>
  <c r="D56" i="139"/>
  <c r="G55" i="139"/>
  <c r="D54" i="139"/>
  <c r="G53" i="139"/>
  <c r="D52" i="139"/>
  <c r="D48" i="139"/>
  <c r="D46" i="139"/>
  <c r="G44" i="139"/>
  <c r="G43" i="139"/>
  <c r="D39" i="139"/>
  <c r="D38" i="139"/>
  <c r="D36" i="139" s="1"/>
  <c r="G35" i="139"/>
  <c r="D33" i="139"/>
  <c r="D31" i="139" s="1"/>
  <c r="D30" i="139" s="1"/>
  <c r="D29" i="139"/>
  <c r="D26" i="139"/>
  <c r="G24" i="139"/>
  <c r="G22" i="139"/>
  <c r="G20" i="139"/>
  <c r="C40" i="155"/>
  <c r="E86" i="139"/>
  <c r="H87" i="139"/>
  <c r="H30" i="139"/>
  <c r="C27" i="153"/>
  <c r="H19" i="153"/>
  <c r="C27" i="152"/>
  <c r="D58" i="5"/>
  <c r="H58" i="5"/>
  <c r="E83" i="139"/>
  <c r="H27" i="152"/>
  <c r="H26" i="139" l="1"/>
  <c r="H28" i="139"/>
  <c r="D45" i="139"/>
  <c r="F40" i="5"/>
  <c r="F27" i="5" s="1"/>
  <c r="F17" i="5" s="1"/>
  <c r="G54" i="139"/>
  <c r="D55" i="139"/>
  <c r="G63" i="139"/>
  <c r="D64" i="139"/>
  <c r="G65" i="139"/>
  <c r="E83" i="5"/>
  <c r="G83" i="5"/>
  <c r="D87" i="5"/>
  <c r="D86" i="5" s="1"/>
  <c r="G93" i="139"/>
  <c r="G91" i="139"/>
  <c r="H86" i="139"/>
  <c r="C83" i="139"/>
  <c r="H83" i="139" s="1"/>
  <c r="H78" i="139"/>
  <c r="H50" i="139"/>
  <c r="H27" i="153"/>
  <c r="G42" i="139"/>
  <c r="G36" i="139"/>
  <c r="H71" i="143"/>
  <c r="H86" i="133"/>
  <c r="D83" i="133"/>
  <c r="F40" i="133"/>
  <c r="E30" i="133"/>
  <c r="H31" i="133"/>
  <c r="H67" i="139"/>
  <c r="E58" i="139"/>
  <c r="E27" i="139" s="1"/>
  <c r="C83" i="5"/>
  <c r="H86" i="5"/>
  <c r="D85" i="139"/>
  <c r="D84" i="139" s="1"/>
  <c r="D84" i="5"/>
  <c r="D83" i="5" s="1"/>
  <c r="D76" i="139"/>
  <c r="D75" i="139" s="1"/>
  <c r="D74" i="139" s="1"/>
  <c r="D42" i="5"/>
  <c r="D40" i="5" s="1"/>
  <c r="D27" i="5" s="1"/>
  <c r="G42" i="5"/>
  <c r="G40" i="5" s="1"/>
  <c r="C40" i="5"/>
  <c r="H40" i="5" s="1"/>
  <c r="H42" i="5"/>
  <c r="G78" i="143"/>
  <c r="D50" i="143"/>
  <c r="C40" i="143"/>
  <c r="H50" i="143"/>
  <c r="G42" i="143"/>
  <c r="G40" i="143" s="1"/>
  <c r="G27" i="143" s="1"/>
  <c r="E40" i="143"/>
  <c r="E27" i="143" s="1"/>
  <c r="H42" i="143"/>
  <c r="E19" i="152"/>
  <c r="E17" i="152" s="1"/>
  <c r="H21" i="152"/>
  <c r="G58" i="152"/>
  <c r="G27" i="152" s="1"/>
  <c r="G52" i="139"/>
  <c r="H67" i="155"/>
  <c r="C58" i="155"/>
  <c r="H58" i="155" s="1"/>
  <c r="H72" i="155"/>
  <c r="C71" i="155"/>
  <c r="H71" i="155" s="1"/>
  <c r="G23" i="139"/>
  <c r="G21" i="139" s="1"/>
  <c r="G19" i="139" s="1"/>
  <c r="G28" i="139"/>
  <c r="G32" i="139"/>
  <c r="G31" i="139" s="1"/>
  <c r="G30" i="139" s="1"/>
  <c r="G38" i="139"/>
  <c r="D44" i="139"/>
  <c r="D42" i="139" s="1"/>
  <c r="G51" i="139"/>
  <c r="G50" i="139" s="1"/>
  <c r="D53" i="139"/>
  <c r="H36" i="152"/>
  <c r="H30" i="152"/>
  <c r="G68" i="139"/>
  <c r="G73" i="139"/>
  <c r="G72" i="139" s="1"/>
  <c r="G71" i="139" s="1"/>
  <c r="D89" i="139"/>
  <c r="H72" i="133"/>
  <c r="G30" i="5"/>
  <c r="H42" i="152"/>
  <c r="C83" i="133"/>
  <c r="H83" i="133" s="1"/>
  <c r="H87" i="5"/>
  <c r="H42" i="139"/>
  <c r="H75" i="133"/>
  <c r="F83" i="133"/>
  <c r="G79" i="139"/>
  <c r="G78" i="139" s="1"/>
  <c r="D58" i="133"/>
  <c r="C58" i="133"/>
  <c r="H58" i="133" s="1"/>
  <c r="H59" i="133"/>
  <c r="D51" i="139"/>
  <c r="D50" i="139" s="1"/>
  <c r="D50" i="133"/>
  <c r="D40" i="133" s="1"/>
  <c r="D27" i="133" s="1"/>
  <c r="D17" i="133" s="1"/>
  <c r="E40" i="133"/>
  <c r="H40" i="133" s="1"/>
  <c r="H50" i="133"/>
  <c r="G48" i="139"/>
  <c r="G40" i="133"/>
  <c r="G27" i="133" s="1"/>
  <c r="G17" i="133" s="1"/>
  <c r="F30" i="133"/>
  <c r="F27" i="133" s="1"/>
  <c r="F17" i="133" s="1"/>
  <c r="H84" i="139"/>
  <c r="E71" i="139"/>
  <c r="H71" i="139" s="1"/>
  <c r="H72" i="139"/>
  <c r="F58" i="139"/>
  <c r="G92" i="139"/>
  <c r="G90" i="139"/>
  <c r="D88" i="139"/>
  <c r="D87" i="139" s="1"/>
  <c r="D86" i="139" s="1"/>
  <c r="G85" i="139"/>
  <c r="G84" i="139" s="1"/>
  <c r="G81" i="139"/>
  <c r="G78" i="5"/>
  <c r="D79" i="139"/>
  <c r="D78" i="139" s="1"/>
  <c r="D70" i="139"/>
  <c r="D58" i="139" s="1"/>
  <c r="G69" i="139"/>
  <c r="G67" i="5"/>
  <c r="G58" i="5" s="1"/>
  <c r="E27" i="5"/>
  <c r="E17" i="5" s="1"/>
  <c r="C30" i="5"/>
  <c r="H30" i="5" s="1"/>
  <c r="D23" i="139"/>
  <c r="D21" i="139" s="1"/>
  <c r="D19" i="139" s="1"/>
  <c r="D21" i="5"/>
  <c r="D19" i="5" s="1"/>
  <c r="C19" i="5"/>
  <c r="H19" i="5" s="1"/>
  <c r="H21" i="5"/>
  <c r="G19" i="5"/>
  <c r="D87" i="143"/>
  <c r="D86" i="143" s="1"/>
  <c r="D83" i="143" s="1"/>
  <c r="G87" i="143"/>
  <c r="G86" i="143" s="1"/>
  <c r="C86" i="143"/>
  <c r="H87" i="143"/>
  <c r="G83" i="143"/>
  <c r="D30" i="143"/>
  <c r="E19" i="143"/>
  <c r="E17" i="143" s="1"/>
  <c r="H21" i="143"/>
  <c r="H19" i="152"/>
  <c r="D31" i="152"/>
  <c r="D30" i="152" s="1"/>
  <c r="D27" i="152" s="1"/>
  <c r="D17" i="152" s="1"/>
  <c r="D17" i="153"/>
  <c r="H30" i="153"/>
  <c r="E27" i="153"/>
  <c r="H84" i="153"/>
  <c r="C83" i="153"/>
  <c r="E86" i="153"/>
  <c r="H87" i="153"/>
  <c r="D17" i="155"/>
  <c r="D27" i="155"/>
  <c r="C27" i="5"/>
  <c r="H27" i="5" s="1"/>
  <c r="H75" i="139"/>
  <c r="C58" i="139"/>
  <c r="H58" i="139" s="1"/>
  <c r="F30" i="139"/>
  <c r="D49" i="139"/>
  <c r="E83" i="143"/>
  <c r="H67" i="143"/>
  <c r="D42" i="143"/>
  <c r="D40" i="143" s="1"/>
  <c r="D21" i="143"/>
  <c r="D19" i="143" s="1"/>
  <c r="G21" i="152"/>
  <c r="G19" i="152" s="1"/>
  <c r="G67" i="152"/>
  <c r="D83" i="152"/>
  <c r="F83" i="152"/>
  <c r="F17" i="155"/>
  <c r="E40" i="155"/>
  <c r="H40" i="155" s="1"/>
  <c r="H42" i="155"/>
  <c r="G58" i="155"/>
  <c r="F58" i="152"/>
  <c r="F27" i="152" s="1"/>
  <c r="F17" i="152" s="1"/>
  <c r="D78" i="152"/>
  <c r="E83" i="152"/>
  <c r="H87" i="152"/>
  <c r="C86" i="152"/>
  <c r="G36" i="153"/>
  <c r="G30" i="153" s="1"/>
  <c r="G27" i="153" s="1"/>
  <c r="G17" i="153" s="1"/>
  <c r="G40" i="153"/>
  <c r="H59" i="153"/>
  <c r="G83" i="153"/>
  <c r="H21" i="155"/>
  <c r="C19" i="155"/>
  <c r="G50" i="155"/>
  <c r="G40" i="155" s="1"/>
  <c r="G27" i="155" s="1"/>
  <c r="G17" i="155" s="1"/>
  <c r="H93" i="139"/>
  <c r="E19" i="139"/>
  <c r="E17" i="139" s="1"/>
  <c r="F40" i="139"/>
  <c r="H83" i="5"/>
  <c r="F83" i="139"/>
  <c r="F27" i="139"/>
  <c r="F17" i="139" s="1"/>
  <c r="H19" i="139" l="1"/>
  <c r="G40" i="139"/>
  <c r="D40" i="139"/>
  <c r="D17" i="5"/>
  <c r="G87" i="139"/>
  <c r="G86" i="139" s="1"/>
  <c r="G83" i="139" s="1"/>
  <c r="D83" i="139"/>
  <c r="C27" i="139"/>
  <c r="C17" i="5"/>
  <c r="H17" i="5" s="1"/>
  <c r="D27" i="139"/>
  <c r="D17" i="139"/>
  <c r="G17" i="152"/>
  <c r="D17" i="143"/>
  <c r="E83" i="153"/>
  <c r="H86" i="153"/>
  <c r="H86" i="143"/>
  <c r="C83" i="143"/>
  <c r="H83" i="143" s="1"/>
  <c r="E27" i="133"/>
  <c r="E17" i="133" s="1"/>
  <c r="H30" i="133"/>
  <c r="H19" i="155"/>
  <c r="H86" i="152"/>
  <c r="C83" i="152"/>
  <c r="E27" i="155"/>
  <c r="E17" i="155" s="1"/>
  <c r="H19" i="143"/>
  <c r="H83" i="153"/>
  <c r="C17" i="153"/>
  <c r="E17" i="153"/>
  <c r="D27" i="143"/>
  <c r="G17" i="5"/>
  <c r="G27" i="5"/>
  <c r="G67" i="139"/>
  <c r="G58" i="139" s="1"/>
  <c r="G27" i="139" s="1"/>
  <c r="G17" i="143"/>
  <c r="H40" i="143"/>
  <c r="C27" i="143"/>
  <c r="C27" i="133"/>
  <c r="C27" i="155"/>
  <c r="H27" i="155" s="1"/>
  <c r="H27" i="139"/>
  <c r="C17" i="139"/>
  <c r="H17" i="139" s="1"/>
  <c r="G17" i="139" l="1"/>
  <c r="C17" i="143"/>
  <c r="H17" i="143" s="1"/>
  <c r="H27" i="143"/>
  <c r="C17" i="155"/>
  <c r="H17" i="155" s="1"/>
  <c r="H27" i="133"/>
  <c r="C17" i="133"/>
  <c r="H17" i="133" s="1"/>
  <c r="H17" i="153"/>
  <c r="H83" i="152"/>
  <c r="C17" i="152"/>
  <c r="H17" i="152" s="1"/>
</calcChain>
</file>

<file path=xl/sharedStrings.xml><?xml version="1.0" encoding="utf-8"?>
<sst xmlns="http://schemas.openxmlformats.org/spreadsheetml/2006/main" count="867" uniqueCount="183">
  <si>
    <t xml:space="preserve">ОТЧЕТ ОБ ИСПОЛНЕНИИ СМЕТЫ ДОХОДОВ И РАСХОДОВ УЧРЕЖДЕНИЙ И ОРГАНИЗАЦИЙ, ФИНАНСИРУЕМЫХ ИЗ БЮДЖЕТОВ СУБЪЕКТОВ РОССИЙСКОЙ ФЕДЕРАЦИИ И МЕСТНЫХ БЮДЖЕТОВ </t>
  </si>
  <si>
    <t xml:space="preserve">         Форма 1-мм по ОКУД</t>
  </si>
  <si>
    <t>КОДЫ</t>
  </si>
  <si>
    <t>по ОКПО</t>
  </si>
  <si>
    <t xml:space="preserve"> 0503010</t>
  </si>
  <si>
    <t xml:space="preserve">Периодичность: месячная </t>
  </si>
  <si>
    <t>по ППП</t>
  </si>
  <si>
    <t>Единица измерения: руб., коп.</t>
  </si>
  <si>
    <t>по ОКУД</t>
  </si>
  <si>
    <t>Учреждение (раздел, подраздел, целевая статья)</t>
  </si>
  <si>
    <t>по ОКЕИ</t>
  </si>
  <si>
    <t>Наименование видов расходов и статей экономической классификации расходов</t>
  </si>
  <si>
    <t>Код статьи</t>
  </si>
  <si>
    <t>Утв. бюджетные ассигнования на год</t>
  </si>
  <si>
    <t>Утв. бюджетных ассигнований на отчетный период</t>
  </si>
  <si>
    <t>Профинансировано с начала года</t>
  </si>
  <si>
    <t>Кассовые расходы с начала года</t>
  </si>
  <si>
    <t>Сальдо на конец отчетного месяца</t>
  </si>
  <si>
    <t>ВСЕГО (в т.ч. по каждому разделу)</t>
  </si>
  <si>
    <t>-</t>
  </si>
  <si>
    <t>Остаток плана</t>
  </si>
  <si>
    <t>"Социальное обеспечение"</t>
  </si>
  <si>
    <t>Другие выплаты по социальной помощи</t>
  </si>
  <si>
    <t xml:space="preserve">223.1 </t>
  </si>
  <si>
    <t xml:space="preserve">223.11 </t>
  </si>
  <si>
    <t xml:space="preserve">223.12 </t>
  </si>
  <si>
    <t xml:space="preserve">223.13 </t>
  </si>
  <si>
    <t xml:space="preserve">223.14 </t>
  </si>
  <si>
    <t xml:space="preserve">223.2 </t>
  </si>
  <si>
    <t>223.21</t>
  </si>
  <si>
    <t>223.22</t>
  </si>
  <si>
    <t>225.1</t>
  </si>
  <si>
    <t xml:space="preserve">225.2 </t>
  </si>
  <si>
    <t>225.21</t>
  </si>
  <si>
    <t xml:space="preserve">225.22 </t>
  </si>
  <si>
    <t xml:space="preserve">225.23 </t>
  </si>
  <si>
    <t xml:space="preserve">225.24 </t>
  </si>
  <si>
    <t xml:space="preserve">225.25 </t>
  </si>
  <si>
    <t xml:space="preserve">225.3 </t>
  </si>
  <si>
    <t xml:space="preserve">225.4 </t>
  </si>
  <si>
    <t xml:space="preserve">225.5 </t>
  </si>
  <si>
    <t>225.51</t>
  </si>
  <si>
    <t xml:space="preserve">225.52 </t>
  </si>
  <si>
    <t xml:space="preserve">225.53 </t>
  </si>
  <si>
    <t>225.54</t>
  </si>
  <si>
    <t>225.7</t>
  </si>
  <si>
    <t>225.9</t>
  </si>
  <si>
    <t>225.10</t>
  </si>
  <si>
    <t>226.1</t>
  </si>
  <si>
    <t>226.11</t>
  </si>
  <si>
    <t>226.12</t>
  </si>
  <si>
    <t xml:space="preserve">226.2 </t>
  </si>
  <si>
    <t xml:space="preserve">226.3 </t>
  </si>
  <si>
    <t xml:space="preserve">226.4 </t>
  </si>
  <si>
    <t xml:space="preserve">226.5 </t>
  </si>
  <si>
    <t xml:space="preserve">226.6 </t>
  </si>
  <si>
    <t xml:space="preserve">226.7 </t>
  </si>
  <si>
    <t xml:space="preserve">226.72 </t>
  </si>
  <si>
    <t xml:space="preserve">226.73 </t>
  </si>
  <si>
    <t>226.9</t>
  </si>
  <si>
    <t xml:space="preserve">241.3 </t>
  </si>
  <si>
    <t>262.1</t>
  </si>
  <si>
    <t>262.2</t>
  </si>
  <si>
    <t xml:space="preserve">290.1 </t>
  </si>
  <si>
    <t xml:space="preserve">290.5 </t>
  </si>
  <si>
    <t>290.6</t>
  </si>
  <si>
    <t xml:space="preserve">290.7 </t>
  </si>
  <si>
    <t xml:space="preserve">310.1 </t>
  </si>
  <si>
    <t xml:space="preserve">340.10 </t>
  </si>
  <si>
    <t>340.11</t>
  </si>
  <si>
    <t xml:space="preserve">340.12 </t>
  </si>
  <si>
    <t xml:space="preserve">340.13 </t>
  </si>
  <si>
    <t xml:space="preserve">340.14 </t>
  </si>
  <si>
    <t xml:space="preserve">340.15 </t>
  </si>
  <si>
    <t xml:space="preserve">340.16 </t>
  </si>
  <si>
    <t>Оплата труда и начисления на выплаты по оплате труда</t>
  </si>
  <si>
    <t>Заработная плата</t>
  </si>
  <si>
    <t xml:space="preserve"> Прочие выплаты</t>
  </si>
  <si>
    <t xml:space="preserve"> Начисления на выплаты по оплате труда</t>
  </si>
  <si>
    <t>Оплата работ, услуг</t>
  </si>
  <si>
    <t xml:space="preserve"> Услуги  связи</t>
  </si>
  <si>
    <t xml:space="preserve"> Транспортные услуги</t>
  </si>
  <si>
    <t xml:space="preserve"> Коммунальные услуги</t>
  </si>
  <si>
    <t xml:space="preserve"> Оплата услуг отопления, горячего и холодного водоснабжения, предоставления газа и электроэнергии</t>
  </si>
  <si>
    <t xml:space="preserve"> Оплата услуг отопления, ГВС</t>
  </si>
  <si>
    <t>Оплата услуг  газоснабжения</t>
  </si>
  <si>
    <t xml:space="preserve"> Оплата потребления электрической энергии</t>
  </si>
  <si>
    <t xml:space="preserve"> Оплата холодного водоснабжения, водоотведения</t>
  </si>
  <si>
    <t xml:space="preserve"> Другие расходы по оплате коммунальных услуг</t>
  </si>
  <si>
    <t>Оплата услуг транспортировки тепла</t>
  </si>
  <si>
    <t>Оплата услуг транспортировки газа</t>
  </si>
  <si>
    <t>Арендная плата за пользование имуществом</t>
  </si>
  <si>
    <t xml:space="preserve">  Работы и услуги по содержанию имущества</t>
  </si>
  <si>
    <t xml:space="preserve"> Содержание в чистоте помещений, зданий, дворов, иного имущества</t>
  </si>
  <si>
    <t>Текущий ремонт</t>
  </si>
  <si>
    <t>Ремонт пожарной сигнализации</t>
  </si>
  <si>
    <t xml:space="preserve"> Ремонт тревожной  сигнализации</t>
  </si>
  <si>
    <t xml:space="preserve"> Ремонт коммунальных сетей</t>
  </si>
  <si>
    <t xml:space="preserve">  Текущий ремонт зданий и сооружений</t>
  </si>
  <si>
    <t xml:space="preserve"> Ремонтные работы по подготовке к зиме</t>
  </si>
  <si>
    <t>Противопожарные мероприятия, связанные с содержанием имущества</t>
  </si>
  <si>
    <t xml:space="preserve"> Пусконаладочные работы</t>
  </si>
  <si>
    <t>Другие расходы по содержанию имущества</t>
  </si>
  <si>
    <t>Расходы на техническое обслуживание пожарной сигнализации</t>
  </si>
  <si>
    <t xml:space="preserve"> Расходы  на техническое обслуживание тревожной сигнализации </t>
  </si>
  <si>
    <t xml:space="preserve"> Прочие расходы по содержанию имущества </t>
  </si>
  <si>
    <t>Ремонт и техническое обслуживание оборудования и техники</t>
  </si>
  <si>
    <t>Капитальный ремонт  и реставрация нефинансовых активов</t>
  </si>
  <si>
    <t xml:space="preserve"> Капитальный ремонт прочих объектов</t>
  </si>
  <si>
    <t>Диагностика и ремонт автомобильной техники</t>
  </si>
  <si>
    <t xml:space="preserve">  Прочие работы, услуги</t>
  </si>
  <si>
    <t xml:space="preserve">  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</si>
  <si>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 xml:space="preserve"> Проектно-сметная документация на капитальный ремонт</t>
  </si>
  <si>
    <t>Проектно-сметная документация  на строительство</t>
  </si>
  <si>
    <t xml:space="preserve"> Монтажные работы</t>
  </si>
  <si>
    <t xml:space="preserve"> Услуги по страхованию</t>
  </si>
  <si>
    <t xml:space="preserve">  Услуги в области информационных технологий</t>
  </si>
  <si>
    <t xml:space="preserve"> Типографские работы, услуги</t>
  </si>
  <si>
    <t xml:space="preserve">  Медицинские услуги и санитарно-эпидемиологические работы и услуги (не связанные с содержанием имущества)</t>
  </si>
  <si>
    <t xml:space="preserve"> Иные работы и услуги</t>
  </si>
  <si>
    <t>Экспертиза, авторский надзор</t>
  </si>
  <si>
    <t>Услуги банка по перечислению льгот и компенсаций</t>
  </si>
  <si>
    <t>Безвозмездные перечисления организациям</t>
  </si>
  <si>
    <t xml:space="preserve"> Безвозмездные перечисления государственным и муниципальным организациям</t>
  </si>
  <si>
    <t xml:space="preserve"> Субсидии МАУ</t>
  </si>
  <si>
    <t xml:space="preserve"> Пособия по социальной помощи населения</t>
  </si>
  <si>
    <t>Обеспечение жильем молодых семей</t>
  </si>
  <si>
    <t>Прочие расходы</t>
  </si>
  <si>
    <t xml:space="preserve"> Уплата налогов (включаемых в состав расходов), государственных пошлин и сборов, разного рода платежей в бюджеты всех уровней</t>
  </si>
  <si>
    <t xml:space="preserve"> Приобретение (изготовление) подарочной и сувенирной продукции, не предназначенной для дальнейшей перепродажи</t>
  </si>
  <si>
    <t xml:space="preserve">  Представительские расходы, прием и обслуживание делегаций</t>
  </si>
  <si>
    <t xml:space="preserve"> Иные расходы</t>
  </si>
  <si>
    <t>Поступление нефинансовых активов</t>
  </si>
  <si>
    <t xml:space="preserve"> Увеличение стоимости основных средств</t>
  </si>
  <si>
    <t xml:space="preserve"> Приобретение (изготовление) основных средств</t>
  </si>
  <si>
    <t xml:space="preserve"> Увеличение стоимости материальных запасов</t>
  </si>
  <si>
    <t xml:space="preserve"> Приобретение (изготовление) материальных запасов</t>
  </si>
  <si>
    <t xml:space="preserve"> Медикаменты и перевязочные средства</t>
  </si>
  <si>
    <t xml:space="preserve"> Продукты питания</t>
  </si>
  <si>
    <t>Горюче-смазочные материалы</t>
  </si>
  <si>
    <t xml:space="preserve"> Строительные материалы</t>
  </si>
  <si>
    <t>Мягкий инвентарь</t>
  </si>
  <si>
    <t xml:space="preserve"> Прочие материальные запасы</t>
  </si>
  <si>
    <t>(подпись) (расшифровка подписи)</t>
  </si>
  <si>
    <t>ПРОВЕРЕНО: Куратор________________________________(расшифровка подписи)</t>
  </si>
  <si>
    <t>Мероприятия по распоряжению имуществом</t>
  </si>
  <si>
    <t>212.11</t>
  </si>
  <si>
    <t>212.12</t>
  </si>
  <si>
    <t>212.13</t>
  </si>
  <si>
    <t>212.14</t>
  </si>
  <si>
    <t>компенсация до 3-х лет и др.</t>
  </si>
  <si>
    <t>суточные при служебных командировках</t>
  </si>
  <si>
    <t>компенсация на лечение</t>
  </si>
  <si>
    <t>компесация на книгоиздательскую на продукцию</t>
  </si>
  <si>
    <t>Программа энергосбережения</t>
  </si>
  <si>
    <t>СВОД</t>
  </si>
  <si>
    <t xml:space="preserve">Главный распорядитель </t>
  </si>
  <si>
    <t xml:space="preserve">Директор__________________ </t>
  </si>
  <si>
    <t xml:space="preserve">Главный бухгалтер___________________  </t>
  </si>
  <si>
    <t>241</t>
  </si>
  <si>
    <t>компенсация на книгоиздательскую на продукцию</t>
  </si>
  <si>
    <t>местный бюджет</t>
  </si>
  <si>
    <t>Субсидии бюджетным учреждениям на иные цели</t>
  </si>
  <si>
    <t>Городская долгоср.прогр.</t>
  </si>
  <si>
    <t>Обеспечение противопожарной, антитеррористической безопасности</t>
  </si>
  <si>
    <t>Тех.обслуживание пожарной и тревожной сигнализации</t>
  </si>
  <si>
    <t>Субсидии бюджетным учреждениям на фин.обеспеч. мун.задания)</t>
  </si>
  <si>
    <t>07   09   795 01 41  612</t>
  </si>
  <si>
    <t>Обеспечение санитарной безопасности (обрезка деревьев)</t>
  </si>
  <si>
    <t>07   09   795 01 42  612</t>
  </si>
  <si>
    <t>Ремонты в части противопожарной безопасности, пожарный аудит</t>
  </si>
  <si>
    <t>в том числе</t>
  </si>
  <si>
    <t>МБДОУ №</t>
  </si>
  <si>
    <t xml:space="preserve">07   01   795 19 00  612      </t>
  </si>
  <si>
    <t xml:space="preserve">07   09   795 01 41  611   </t>
  </si>
  <si>
    <t xml:space="preserve">                                                                   на 1 февраля 2013</t>
  </si>
  <si>
    <t xml:space="preserve">                                                               на 1 февраля 2013</t>
  </si>
  <si>
    <t xml:space="preserve">                                                                  на 1 февраля 2013</t>
  </si>
  <si>
    <t xml:space="preserve">                                                                 на 1 февраля 2013</t>
  </si>
  <si>
    <t>13/38</t>
  </si>
  <si>
    <t>180</t>
  </si>
  <si>
    <t xml:space="preserve">                                                                   на 1 января 2013</t>
  </si>
  <si>
    <t>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</si>
</sst>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u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i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2" fillId="0" borderId="0" xfId="0" applyNumberFormat="1" applyFont="1" applyBorder="1"/>
    <xf numFmtId="0" fontId="3" fillId="0" borderId="0" xfId="0" applyFont="1" applyBorder="1" applyAlignment="1">
      <alignment horizontal="centerContinuous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/>
    <xf numFmtId="0" fontId="2" fillId="0" borderId="0" xfId="0" applyFont="1" applyAlignment="1"/>
    <xf numFmtId="49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8" fillId="0" borderId="0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0" fillId="0" borderId="5" xfId="0" applyNumberFormat="1" applyFont="1" applyFill="1" applyBorder="1" applyProtection="1">
      <protection locked="0"/>
    </xf>
    <xf numFmtId="4" fontId="0" fillId="0" borderId="5" xfId="0" applyNumberFormat="1" applyFont="1" applyFill="1" applyBorder="1"/>
    <xf numFmtId="4" fontId="0" fillId="0" borderId="6" xfId="0" applyNumberFormat="1" applyFont="1" applyFill="1" applyBorder="1"/>
    <xf numFmtId="4" fontId="0" fillId="0" borderId="7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top" wrapText="1"/>
    </xf>
    <xf numFmtId="0" fontId="11" fillId="0" borderId="0" xfId="0" applyFont="1" applyFill="1"/>
    <xf numFmtId="164" fontId="10" fillId="0" borderId="0" xfId="0" applyNumberFormat="1" applyFont="1" applyFill="1"/>
    <xf numFmtId="0" fontId="0" fillId="0" borderId="0" xfId="0" applyFont="1" applyFill="1"/>
    <xf numFmtId="164" fontId="5" fillId="0" borderId="0" xfId="0" applyNumberFormat="1" applyFont="1" applyFill="1"/>
    <xf numFmtId="0" fontId="14" fillId="0" borderId="0" xfId="0" applyFont="1"/>
    <xf numFmtId="164" fontId="12" fillId="0" borderId="0" xfId="0" applyNumberFormat="1" applyFont="1"/>
    <xf numFmtId="0" fontId="2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" fontId="0" fillId="0" borderId="2" xfId="0" applyNumberFormat="1" applyFont="1" applyFill="1" applyBorder="1" applyProtection="1">
      <protection locked="0"/>
    </xf>
    <xf numFmtId="4" fontId="11" fillId="0" borderId="2" xfId="0" applyNumberFormat="1" applyFont="1" applyFill="1" applyBorder="1" applyProtection="1">
      <protection locked="0"/>
    </xf>
    <xf numFmtId="0" fontId="2" fillId="0" borderId="0" xfId="0" applyFont="1" applyBorder="1" applyAlignment="1">
      <alignment horizontal="centerContinuous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4" fontId="14" fillId="0" borderId="0" xfId="0" applyNumberFormat="1" applyFont="1"/>
    <xf numFmtId="4" fontId="0" fillId="0" borderId="0" xfId="0" applyNumberFormat="1" applyFont="1"/>
    <xf numFmtId="0" fontId="2" fillId="0" borderId="14" xfId="0" applyFont="1" applyBorder="1" applyAlignment="1">
      <alignment horizontal="center" vertical="center"/>
    </xf>
    <xf numFmtId="0" fontId="16" fillId="0" borderId="15" xfId="0" applyFont="1" applyFill="1" applyBorder="1" applyAlignment="1"/>
    <xf numFmtId="0" fontId="16" fillId="0" borderId="15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49" fontId="12" fillId="2" borderId="10" xfId="0" applyNumberFormat="1" applyFont="1" applyFill="1" applyBorder="1" applyAlignment="1">
      <alignment wrapText="1"/>
    </xf>
    <xf numFmtId="0" fontId="17" fillId="2" borderId="15" xfId="0" applyFont="1" applyFill="1" applyBorder="1" applyAlignment="1">
      <alignment wrapText="1"/>
    </xf>
    <xf numFmtId="0" fontId="17" fillId="2" borderId="15" xfId="0" applyFont="1" applyFill="1" applyBorder="1" applyAlignment="1"/>
    <xf numFmtId="0" fontId="17" fillId="2" borderId="15" xfId="0" applyFont="1" applyFill="1" applyBorder="1"/>
    <xf numFmtId="0" fontId="18" fillId="2" borderId="15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164" fontId="5" fillId="0" borderId="0" xfId="0" applyNumberFormat="1" applyFont="1"/>
    <xf numFmtId="0" fontId="0" fillId="0" borderId="0" xfId="0" applyFont="1"/>
    <xf numFmtId="49" fontId="13" fillId="2" borderId="1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center" wrapText="1"/>
    </xf>
    <xf numFmtId="0" fontId="18" fillId="2" borderId="1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19" fillId="2" borderId="15" xfId="0" applyFont="1" applyFill="1" applyBorder="1" applyAlignment="1">
      <alignment wrapText="1"/>
    </xf>
    <xf numFmtId="0" fontId="20" fillId="2" borderId="15" xfId="0" applyFont="1" applyFill="1" applyBorder="1" applyAlignment="1">
      <alignment wrapText="1"/>
    </xf>
    <xf numFmtId="0" fontId="21" fillId="2" borderId="15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0" fontId="20" fillId="0" borderId="15" xfId="0" applyFont="1" applyFill="1" applyBorder="1" applyAlignment="1">
      <alignment wrapText="1"/>
    </xf>
    <xf numFmtId="0" fontId="16" fillId="0" borderId="15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wrapText="1"/>
    </xf>
    <xf numFmtId="0" fontId="23" fillId="0" borderId="0" xfId="0" applyFont="1"/>
    <xf numFmtId="0" fontId="16" fillId="0" borderId="0" xfId="0" applyFont="1" applyFill="1" applyBorder="1" applyAlignment="1">
      <alignment horizontal="center" wrapText="1"/>
    </xf>
    <xf numFmtId="0" fontId="23" fillId="0" borderId="0" xfId="0" applyFont="1" applyAlignment="1"/>
    <xf numFmtId="0" fontId="24" fillId="0" borderId="1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ont="1" applyFill="1" applyBorder="1"/>
    <xf numFmtId="4" fontId="0" fillId="0" borderId="0" xfId="0" applyNumberFormat="1" applyFont="1" applyFill="1" applyBorder="1"/>
    <xf numFmtId="0" fontId="2" fillId="0" borderId="0" xfId="0" applyFont="1" applyFill="1" applyBorder="1"/>
    <xf numFmtId="4" fontId="0" fillId="0" borderId="0" xfId="0" applyNumberFormat="1" applyFont="1" applyFill="1" applyBorder="1" applyProtection="1">
      <protection locked="0"/>
    </xf>
    <xf numFmtId="0" fontId="25" fillId="0" borderId="0" xfId="0" applyFont="1"/>
    <xf numFmtId="0" fontId="26" fillId="0" borderId="0" xfId="0" applyFont="1"/>
    <xf numFmtId="4" fontId="1" fillId="0" borderId="5" xfId="0" applyNumberFormat="1" applyFont="1" applyFill="1" applyBorder="1" applyProtection="1">
      <protection locked="0"/>
    </xf>
    <xf numFmtId="4" fontId="27" fillId="0" borderId="5" xfId="0" applyNumberFormat="1" applyFont="1" applyFill="1" applyBorder="1" applyProtection="1">
      <protection locked="0"/>
    </xf>
    <xf numFmtId="4" fontId="27" fillId="0" borderId="2" xfId="0" applyNumberFormat="1" applyFont="1" applyFill="1" applyBorder="1" applyProtection="1">
      <protection locked="0"/>
    </xf>
    <xf numFmtId="4" fontId="27" fillId="0" borderId="5" xfId="0" applyNumberFormat="1" applyFont="1" applyFill="1" applyBorder="1"/>
    <xf numFmtId="4" fontId="27" fillId="0" borderId="7" xfId="0" applyNumberFormat="1" applyFont="1" applyFill="1" applyBorder="1"/>
    <xf numFmtId="4" fontId="17" fillId="2" borderId="1" xfId="0" applyNumberFormat="1" applyFont="1" applyFill="1" applyBorder="1"/>
    <xf numFmtId="4" fontId="17" fillId="2" borderId="2" xfId="0" applyNumberFormat="1" applyFont="1" applyFill="1" applyBorder="1" applyAlignment="1">
      <alignment horizontal="right"/>
    </xf>
    <xf numFmtId="4" fontId="17" fillId="2" borderId="5" xfId="0" applyNumberFormat="1" applyFont="1" applyFill="1" applyBorder="1" applyAlignment="1">
      <alignment horizontal="right"/>
    </xf>
    <xf numFmtId="4" fontId="17" fillId="2" borderId="7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/>
    <xf numFmtId="4" fontId="15" fillId="0" borderId="5" xfId="0" applyNumberFormat="1" applyFont="1" applyFill="1" applyBorder="1" applyAlignment="1"/>
    <xf numFmtId="4" fontId="4" fillId="2" borderId="2" xfId="0" applyNumberFormat="1" applyFont="1" applyFill="1" applyBorder="1" applyAlignment="1"/>
    <xf numFmtId="4" fontId="0" fillId="0" borderId="2" xfId="0" applyNumberFormat="1" applyFont="1" applyFill="1" applyBorder="1"/>
    <xf numFmtId="4" fontId="2" fillId="0" borderId="5" xfId="0" applyNumberFormat="1" applyFont="1" applyFill="1" applyBorder="1"/>
    <xf numFmtId="4" fontId="0" fillId="0" borderId="3" xfId="0" applyNumberFormat="1" applyFont="1" applyFill="1" applyBorder="1"/>
    <xf numFmtId="4" fontId="2" fillId="0" borderId="20" xfId="0" applyNumberFormat="1" applyFont="1" applyFill="1" applyBorder="1"/>
    <xf numFmtId="4" fontId="0" fillId="0" borderId="20" xfId="0" applyNumberFormat="1" applyFont="1" applyFill="1" applyBorder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/>
    <xf numFmtId="0" fontId="14" fillId="0" borderId="0" xfId="0" applyFont="1" applyAlignment="1">
      <alignment horizontal="left"/>
    </xf>
    <xf numFmtId="49" fontId="12" fillId="2" borderId="21" xfId="0" applyNumberFormat="1" applyFont="1" applyFill="1" applyBorder="1" applyAlignment="1">
      <alignment wrapText="1"/>
    </xf>
    <xf numFmtId="49" fontId="13" fillId="2" borderId="22" xfId="0" applyNumberFormat="1" applyFont="1" applyFill="1" applyBorder="1" applyAlignment="1">
      <alignment horizontal="center" vertical="center" wrapText="1"/>
    </xf>
    <xf numFmtId="4" fontId="17" fillId="2" borderId="23" xfId="0" applyNumberFormat="1" applyFont="1" applyFill="1" applyBorder="1"/>
    <xf numFmtId="4" fontId="17" fillId="2" borderId="24" xfId="0" applyNumberFormat="1" applyFont="1" applyFill="1" applyBorder="1"/>
    <xf numFmtId="4" fontId="17" fillId="2" borderId="25" xfId="0" applyNumberFormat="1" applyFont="1" applyFill="1" applyBorder="1"/>
    <xf numFmtId="0" fontId="29" fillId="0" borderId="0" xfId="0" applyFont="1"/>
    <xf numFmtId="0" fontId="16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6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99"/>
  <sheetViews>
    <sheetView tabSelected="1" view="pageBreakPreview" topLeftCell="A3" zoomScaleSheetLayoutView="100" workbookViewId="0">
      <selection activeCell="C9" sqref="C9"/>
    </sheetView>
  </sheetViews>
  <sheetFormatPr defaultColWidth="31" defaultRowHeight="12.75" x14ac:dyDescent="0.2"/>
  <cols>
    <col min="1" max="1" width="56.28515625" customWidth="1"/>
    <col min="2" max="2" width="7.7109375" style="19" customWidth="1"/>
    <col min="3" max="3" width="17.7109375" customWidth="1"/>
    <col min="4" max="4" width="18" customWidth="1"/>
    <col min="5" max="5" width="17.7109375" style="2" customWidth="1"/>
    <col min="6" max="6" width="17.28515625" customWidth="1"/>
    <col min="7" max="7" width="16.28515625" bestFit="1" customWidth="1"/>
    <col min="8" max="8" width="18.140625" customWidth="1"/>
    <col min="9" max="9" width="31" style="2" customWidth="1"/>
  </cols>
  <sheetData>
    <row r="1" spans="1:9" ht="15.6" hidden="1" customHeight="1" x14ac:dyDescent="0.2">
      <c r="A1" s="122" t="s">
        <v>0</v>
      </c>
      <c r="B1" s="122"/>
      <c r="C1" s="122"/>
      <c r="D1" s="122"/>
      <c r="E1" s="122"/>
      <c r="F1" s="122"/>
      <c r="G1" s="1"/>
    </row>
    <row r="2" spans="1:9" hidden="1" x14ac:dyDescent="0.2">
      <c r="A2" s="122"/>
      <c r="B2" s="122"/>
      <c r="C2" s="122"/>
      <c r="D2" s="122"/>
      <c r="E2" s="122"/>
      <c r="F2" s="122"/>
      <c r="G2" s="3"/>
      <c r="H2" s="3"/>
      <c r="I2" s="3"/>
    </row>
    <row r="3" spans="1:9" ht="24.75" customHeight="1" x14ac:dyDescent="0.2">
      <c r="A3" s="122"/>
      <c r="B3" s="122"/>
      <c r="C3" s="122"/>
      <c r="D3" s="122"/>
      <c r="E3" s="122"/>
      <c r="F3" s="122"/>
      <c r="G3" s="3"/>
      <c r="H3" s="3"/>
      <c r="I3" s="3"/>
    </row>
    <row r="4" spans="1:9" x14ac:dyDescent="0.2">
      <c r="A4" s="4"/>
      <c r="B4" s="4"/>
      <c r="C4" s="4"/>
      <c r="D4" s="4"/>
      <c r="E4" s="4"/>
      <c r="F4" s="4"/>
      <c r="G4" s="5"/>
      <c r="H4" s="5"/>
    </row>
    <row r="5" spans="1:9" ht="13.5" thickBot="1" x14ac:dyDescent="0.25">
      <c r="A5" s="123" t="s">
        <v>181</v>
      </c>
      <c r="B5" s="124"/>
      <c r="C5" s="124"/>
      <c r="D5" s="124"/>
      <c r="E5" s="2" t="s">
        <v>1</v>
      </c>
      <c r="F5" s="2"/>
      <c r="G5" s="6"/>
      <c r="H5" s="6"/>
    </row>
    <row r="6" spans="1:9" x14ac:dyDescent="0.2">
      <c r="E6" s="7"/>
      <c r="F6" s="8" t="s">
        <v>2</v>
      </c>
      <c r="G6" s="9"/>
      <c r="H6" s="9"/>
    </row>
    <row r="7" spans="1:9" ht="15.75" x14ac:dyDescent="0.25">
      <c r="A7" s="10" t="s">
        <v>156</v>
      </c>
      <c r="B7" s="67"/>
      <c r="C7" s="92" t="s">
        <v>172</v>
      </c>
      <c r="D7" s="120" t="s">
        <v>179</v>
      </c>
      <c r="E7" s="7" t="s">
        <v>3</v>
      </c>
      <c r="F7" s="11" t="s">
        <v>4</v>
      </c>
      <c r="G7" s="12"/>
      <c r="H7" s="12"/>
    </row>
    <row r="8" spans="1:9" x14ac:dyDescent="0.2">
      <c r="A8" s="2" t="s">
        <v>5</v>
      </c>
      <c r="B8" s="24"/>
      <c r="C8" s="113" t="s">
        <v>182</v>
      </c>
      <c r="D8" s="2"/>
      <c r="E8" s="7" t="s">
        <v>6</v>
      </c>
      <c r="F8" s="13"/>
    </row>
    <row r="9" spans="1:9" x14ac:dyDescent="0.2">
      <c r="A9" s="2" t="s">
        <v>7</v>
      </c>
      <c r="B9" s="24"/>
      <c r="C9" s="14"/>
      <c r="D9" s="2"/>
      <c r="E9" s="7" t="s">
        <v>8</v>
      </c>
      <c r="F9" s="15"/>
    </row>
    <row r="10" spans="1:9" x14ac:dyDescent="0.2">
      <c r="A10" s="2" t="s">
        <v>9</v>
      </c>
      <c r="B10" s="75"/>
      <c r="C10" s="2"/>
      <c r="D10" s="2"/>
      <c r="E10" s="7" t="s">
        <v>10</v>
      </c>
      <c r="F10" s="16"/>
    </row>
    <row r="11" spans="1:9" ht="13.5" thickBot="1" x14ac:dyDescent="0.25">
      <c r="A11" s="125"/>
      <c r="B11" s="125"/>
      <c r="C11" s="125"/>
      <c r="D11" s="125"/>
      <c r="E11" s="126"/>
      <c r="F11" s="17">
        <v>383</v>
      </c>
    </row>
    <row r="12" spans="1:9" ht="13.5" thickBot="1" x14ac:dyDescent="0.25">
      <c r="B12" s="24"/>
      <c r="C12" s="25"/>
      <c r="D12" s="2"/>
      <c r="F12" s="18"/>
    </row>
    <row r="13" spans="1:9" hidden="1" x14ac:dyDescent="0.2">
      <c r="A13" s="1"/>
      <c r="B13" s="24"/>
      <c r="C13" s="25"/>
      <c r="D13" s="14"/>
      <c r="E13" s="14"/>
      <c r="F13" s="30"/>
      <c r="G13" s="1"/>
    </row>
    <row r="14" spans="1:9" ht="13.5" hidden="1" thickBot="1" x14ac:dyDescent="0.25">
      <c r="A14" s="6"/>
      <c r="B14" s="68"/>
      <c r="C14" s="25"/>
      <c r="D14" s="2"/>
      <c r="F14" s="47"/>
      <c r="I14" s="6"/>
    </row>
    <row r="15" spans="1:9" ht="28.9" customHeight="1" x14ac:dyDescent="0.2">
      <c r="A15" s="43" t="s">
        <v>11</v>
      </c>
      <c r="B15" s="43" t="s">
        <v>12</v>
      </c>
      <c r="C15" s="44" t="s">
        <v>13</v>
      </c>
      <c r="D15" s="34" t="s">
        <v>14</v>
      </c>
      <c r="E15" s="35" t="s">
        <v>15</v>
      </c>
      <c r="F15" s="33" t="s">
        <v>16</v>
      </c>
      <c r="G15" s="36" t="s">
        <v>17</v>
      </c>
      <c r="H15" t="s">
        <v>20</v>
      </c>
      <c r="I15" s="21"/>
    </row>
    <row r="16" spans="1:9" s="20" customFormat="1" ht="13.5" thickBot="1" x14ac:dyDescent="0.25">
      <c r="A16" s="53">
        <v>1</v>
      </c>
      <c r="B16" s="53">
        <v>2</v>
      </c>
      <c r="C16" s="48">
        <v>3</v>
      </c>
      <c r="D16" s="49">
        <v>4</v>
      </c>
      <c r="E16" s="49">
        <v>5</v>
      </c>
      <c r="F16" s="49">
        <v>6</v>
      </c>
      <c r="G16" s="50">
        <v>7</v>
      </c>
      <c r="H16" s="19"/>
      <c r="I16" s="31"/>
    </row>
    <row r="17" spans="1:9" s="41" customFormat="1" ht="14.25" x14ac:dyDescent="0.2">
      <c r="A17" s="57" t="s">
        <v>18</v>
      </c>
      <c r="B17" s="66" t="s">
        <v>180</v>
      </c>
      <c r="C17" s="99">
        <f>C19+C27+C71+C74+C78+C83</f>
        <v>88.64</v>
      </c>
      <c r="D17" s="99">
        <f>D19+D27+D71+D74+D78+D83</f>
        <v>88.64</v>
      </c>
      <c r="E17" s="99">
        <f>E19+E27+E71+E74+E78+E83</f>
        <v>88.64</v>
      </c>
      <c r="F17" s="99">
        <f>F19+F27+F71+F74+F78+F83</f>
        <v>88.64</v>
      </c>
      <c r="G17" s="99">
        <f>G19+G27+G71+G74+G78+G83</f>
        <v>0</v>
      </c>
      <c r="H17" s="51">
        <f>C17-E17</f>
        <v>0</v>
      </c>
      <c r="I17" s="42"/>
    </row>
    <row r="18" spans="1:9" s="41" customFormat="1" ht="14.25" x14ac:dyDescent="0.2">
      <c r="A18" s="115" t="s">
        <v>171</v>
      </c>
      <c r="B18" s="116"/>
      <c r="C18" s="117"/>
      <c r="D18" s="118"/>
      <c r="E18" s="118"/>
      <c r="F18" s="118"/>
      <c r="G18" s="119"/>
      <c r="H18" s="51"/>
      <c r="I18" s="42"/>
    </row>
    <row r="19" spans="1:9" s="41" customFormat="1" ht="12.6" customHeight="1" x14ac:dyDescent="0.2">
      <c r="A19" s="58" t="s">
        <v>75</v>
      </c>
      <c r="B19" s="69">
        <v>210</v>
      </c>
      <c r="C19" s="100">
        <f>C20+C21+C26</f>
        <v>0</v>
      </c>
      <c r="D19" s="101">
        <f>D20+D21+D26</f>
        <v>0</v>
      </c>
      <c r="E19" s="101">
        <f>E20+E21+E26</f>
        <v>0</v>
      </c>
      <c r="F19" s="101">
        <f>F20+F21+F26</f>
        <v>0</v>
      </c>
      <c r="G19" s="102">
        <f>G20+G21+G26</f>
        <v>0</v>
      </c>
      <c r="H19" s="51">
        <f t="shared" ref="H19:H73" si="0">C19-E19</f>
        <v>0</v>
      </c>
      <c r="I19" s="42"/>
    </row>
    <row r="20" spans="1:9" s="41" customFormat="1" ht="12" customHeight="1" x14ac:dyDescent="0.25">
      <c r="A20" s="54" t="s">
        <v>76</v>
      </c>
      <c r="B20" s="70">
        <v>211</v>
      </c>
      <c r="C20" s="45"/>
      <c r="D20" s="26">
        <f>E20</f>
        <v>0</v>
      </c>
      <c r="E20" s="27"/>
      <c r="F20" s="27"/>
      <c r="G20" s="29">
        <f>E20-F20</f>
        <v>0</v>
      </c>
      <c r="H20" s="51">
        <f t="shared" si="0"/>
        <v>0</v>
      </c>
      <c r="I20" s="42"/>
    </row>
    <row r="21" spans="1:9" s="41" customFormat="1" ht="14.25" x14ac:dyDescent="0.2">
      <c r="A21" s="59" t="s">
        <v>77</v>
      </c>
      <c r="B21" s="69">
        <v>212</v>
      </c>
      <c r="C21" s="100">
        <f>C22+C23+C24+C25</f>
        <v>0</v>
      </c>
      <c r="D21" s="101">
        <f>D22+D23+D24+D25</f>
        <v>0</v>
      </c>
      <c r="E21" s="100">
        <f>E22+E23+E24+E25</f>
        <v>0</v>
      </c>
      <c r="F21" s="100">
        <f>F22+F23+F24+F25</f>
        <v>0</v>
      </c>
      <c r="G21" s="100">
        <f>G22+G23+G24+G25</f>
        <v>0</v>
      </c>
      <c r="H21" s="51">
        <f t="shared" si="0"/>
        <v>0</v>
      </c>
      <c r="I21" s="42"/>
    </row>
    <row r="22" spans="1:9" s="39" customFormat="1" ht="17.25" customHeight="1" x14ac:dyDescent="0.25">
      <c r="A22" s="79" t="s">
        <v>151</v>
      </c>
      <c r="B22" s="71"/>
      <c r="C22" s="45"/>
      <c r="D22" s="26">
        <f>E22</f>
        <v>0</v>
      </c>
      <c r="E22" s="27"/>
      <c r="F22" s="27"/>
      <c r="G22" s="29">
        <f>E22-F22</f>
        <v>0</v>
      </c>
      <c r="H22" s="52">
        <f t="shared" si="0"/>
        <v>0</v>
      </c>
      <c r="I22" s="40"/>
    </row>
    <row r="23" spans="1:9" s="39" customFormat="1" ht="11.25" customHeight="1" x14ac:dyDescent="0.25">
      <c r="A23" s="79" t="s">
        <v>152</v>
      </c>
      <c r="B23" s="71"/>
      <c r="C23" s="45"/>
      <c r="D23" s="26">
        <f>E23</f>
        <v>0</v>
      </c>
      <c r="E23" s="27"/>
      <c r="F23" s="27"/>
      <c r="G23" s="29">
        <f>E23-F23</f>
        <v>0</v>
      </c>
      <c r="H23" s="52"/>
      <c r="I23" s="40"/>
    </row>
    <row r="24" spans="1:9" s="39" customFormat="1" ht="11.25" customHeight="1" x14ac:dyDescent="0.25">
      <c r="A24" s="79" t="s">
        <v>150</v>
      </c>
      <c r="B24" s="71"/>
      <c r="C24" s="45"/>
      <c r="D24" s="26">
        <f>E24</f>
        <v>0</v>
      </c>
      <c r="E24" s="27"/>
      <c r="F24" s="27"/>
      <c r="G24" s="29">
        <f>E24-F24</f>
        <v>0</v>
      </c>
      <c r="H24" s="52"/>
      <c r="I24" s="40"/>
    </row>
    <row r="25" spans="1:9" s="39" customFormat="1" ht="11.25" customHeight="1" x14ac:dyDescent="0.25">
      <c r="A25" s="86" t="s">
        <v>160</v>
      </c>
      <c r="B25" s="71"/>
      <c r="C25" s="45"/>
      <c r="D25" s="26">
        <f>E25</f>
        <v>0</v>
      </c>
      <c r="E25" s="27"/>
      <c r="F25" s="27"/>
      <c r="G25" s="29">
        <f>E25-F25</f>
        <v>0</v>
      </c>
      <c r="H25" s="52">
        <f t="shared" si="0"/>
        <v>0</v>
      </c>
      <c r="I25" s="40"/>
    </row>
    <row r="26" spans="1:9" s="39" customFormat="1" ht="11.25" customHeight="1" x14ac:dyDescent="0.25">
      <c r="A26" s="55" t="s">
        <v>78</v>
      </c>
      <c r="B26" s="71">
        <v>213</v>
      </c>
      <c r="C26" s="45"/>
      <c r="D26" s="26">
        <f>E26</f>
        <v>0</v>
      </c>
      <c r="E26" s="27"/>
      <c r="F26" s="27"/>
      <c r="G26" s="29">
        <f>E26-F26</f>
        <v>0</v>
      </c>
      <c r="H26" s="52">
        <f t="shared" si="0"/>
        <v>0</v>
      </c>
      <c r="I26" s="40"/>
    </row>
    <row r="27" spans="1:9" s="39" customFormat="1" ht="14.25" x14ac:dyDescent="0.2">
      <c r="A27" s="60" t="s">
        <v>79</v>
      </c>
      <c r="B27" s="69">
        <v>220</v>
      </c>
      <c r="C27" s="100">
        <f>C28+C29+C30+C39+C40+C58</f>
        <v>0</v>
      </c>
      <c r="D27" s="101">
        <f>D28+D29+D30+D39+D40+D58</f>
        <v>0</v>
      </c>
      <c r="E27" s="101">
        <f>E28+E29+E30+E39+E40+E58</f>
        <v>0</v>
      </c>
      <c r="F27" s="101">
        <f>F28+F29+F30+F39+F40+F58</f>
        <v>0</v>
      </c>
      <c r="G27" s="102">
        <f>G28+G29+G30+G39+G40+G58</f>
        <v>0</v>
      </c>
      <c r="H27" s="52">
        <f t="shared" si="0"/>
        <v>0</v>
      </c>
      <c r="I27" s="40"/>
    </row>
    <row r="28" spans="1:9" s="39" customFormat="1" ht="12.6" customHeight="1" x14ac:dyDescent="0.25">
      <c r="A28" s="54" t="s">
        <v>80</v>
      </c>
      <c r="B28" s="70">
        <v>221</v>
      </c>
      <c r="C28" s="45"/>
      <c r="D28" s="26">
        <f>E28</f>
        <v>0</v>
      </c>
      <c r="E28" s="27"/>
      <c r="F28" s="27"/>
      <c r="G28" s="29">
        <f>E28-F28</f>
        <v>0</v>
      </c>
      <c r="H28" s="52">
        <f t="shared" si="0"/>
        <v>0</v>
      </c>
      <c r="I28" s="40"/>
    </row>
    <row r="29" spans="1:9" s="41" customFormat="1" ht="11.45" customHeight="1" x14ac:dyDescent="0.25">
      <c r="A29" s="54" t="s">
        <v>81</v>
      </c>
      <c r="B29" s="70">
        <v>222</v>
      </c>
      <c r="C29" s="45"/>
      <c r="D29" s="26">
        <f>E29</f>
        <v>0</v>
      </c>
      <c r="E29" s="27"/>
      <c r="F29" s="27"/>
      <c r="G29" s="29">
        <f>E29-F29</f>
        <v>0</v>
      </c>
      <c r="H29" s="51">
        <f t="shared" si="0"/>
        <v>0</v>
      </c>
      <c r="I29" s="42"/>
    </row>
    <row r="30" spans="1:9" s="41" customFormat="1" ht="14.25" x14ac:dyDescent="0.2">
      <c r="A30" s="59" t="s">
        <v>82</v>
      </c>
      <c r="B30" s="69">
        <v>223</v>
      </c>
      <c r="C30" s="100">
        <f>C31+C36</f>
        <v>0</v>
      </c>
      <c r="D30" s="101">
        <f>D31+D36</f>
        <v>0</v>
      </c>
      <c r="E30" s="101">
        <f>E31+E36</f>
        <v>0</v>
      </c>
      <c r="F30" s="101">
        <f>F31+F36</f>
        <v>0</v>
      </c>
      <c r="G30" s="102">
        <f>G31+G36</f>
        <v>0</v>
      </c>
      <c r="H30" s="51">
        <f t="shared" si="0"/>
        <v>0</v>
      </c>
      <c r="I30" s="42"/>
    </row>
    <row r="31" spans="1:9" s="41" customFormat="1" ht="21.6" customHeight="1" x14ac:dyDescent="0.2">
      <c r="A31" s="78" t="s">
        <v>83</v>
      </c>
      <c r="B31" s="72" t="s">
        <v>23</v>
      </c>
      <c r="C31" s="100">
        <f>C32+C33+C34+C35</f>
        <v>0</v>
      </c>
      <c r="D31" s="101">
        <f>D32+D33+D34+D35</f>
        <v>0</v>
      </c>
      <c r="E31" s="101">
        <f>E32+E33+E34+E35</f>
        <v>0</v>
      </c>
      <c r="F31" s="101">
        <f>F32+F33+F34+F35</f>
        <v>0</v>
      </c>
      <c r="G31" s="102">
        <f>G32+G33+G34+G35</f>
        <v>0</v>
      </c>
      <c r="H31" s="51">
        <f t="shared" si="0"/>
        <v>0</v>
      </c>
      <c r="I31" s="42"/>
    </row>
    <row r="32" spans="1:9" s="41" customFormat="1" ht="12" customHeight="1" x14ac:dyDescent="0.25">
      <c r="A32" s="55" t="s">
        <v>84</v>
      </c>
      <c r="B32" s="71"/>
      <c r="C32" s="45"/>
      <c r="D32" s="26">
        <f>E32</f>
        <v>0</v>
      </c>
      <c r="E32" s="26"/>
      <c r="F32" s="26"/>
      <c r="G32" s="29">
        <f>E32-F32</f>
        <v>0</v>
      </c>
      <c r="H32" s="51">
        <f t="shared" si="0"/>
        <v>0</v>
      </c>
      <c r="I32" s="42"/>
    </row>
    <row r="33" spans="1:9" s="39" customFormat="1" ht="10.9" customHeight="1" x14ac:dyDescent="0.25">
      <c r="A33" s="55" t="s">
        <v>85</v>
      </c>
      <c r="B33" s="71"/>
      <c r="C33" s="45"/>
      <c r="D33" s="26">
        <f>E33</f>
        <v>0</v>
      </c>
      <c r="E33" s="27"/>
      <c r="F33" s="27"/>
      <c r="G33" s="29">
        <f>E33-F33</f>
        <v>0</v>
      </c>
      <c r="H33" s="52">
        <f t="shared" si="0"/>
        <v>0</v>
      </c>
      <c r="I33" s="40"/>
    </row>
    <row r="34" spans="1:9" s="39" customFormat="1" ht="13.15" customHeight="1" x14ac:dyDescent="0.25">
      <c r="A34" s="55" t="s">
        <v>86</v>
      </c>
      <c r="B34" s="71"/>
      <c r="C34" s="45"/>
      <c r="D34" s="26">
        <f>E34</f>
        <v>0</v>
      </c>
      <c r="E34" s="27"/>
      <c r="F34" s="27"/>
      <c r="G34" s="29">
        <f>E34-F34</f>
        <v>0</v>
      </c>
      <c r="H34" s="52">
        <f t="shared" si="0"/>
        <v>0</v>
      </c>
      <c r="I34" s="40"/>
    </row>
    <row r="35" spans="1:9" s="41" customFormat="1" ht="13.9" customHeight="1" x14ac:dyDescent="0.25">
      <c r="A35" s="55" t="s">
        <v>87</v>
      </c>
      <c r="B35" s="71"/>
      <c r="C35" s="45"/>
      <c r="D35" s="26">
        <f>E35</f>
        <v>0</v>
      </c>
      <c r="E35" s="26"/>
      <c r="F35" s="26"/>
      <c r="G35" s="29">
        <f>E35-F35</f>
        <v>0</v>
      </c>
      <c r="H35" s="51">
        <f t="shared" si="0"/>
        <v>0</v>
      </c>
      <c r="I35" s="42"/>
    </row>
    <row r="36" spans="1:9" ht="12" customHeight="1" x14ac:dyDescent="0.2">
      <c r="A36" s="58" t="s">
        <v>88</v>
      </c>
      <c r="B36" s="72" t="s">
        <v>28</v>
      </c>
      <c r="C36" s="100">
        <f>C37+C38</f>
        <v>0</v>
      </c>
      <c r="D36" s="101">
        <f>D37+D38</f>
        <v>0</v>
      </c>
      <c r="E36" s="101">
        <f>E37+E38</f>
        <v>0</v>
      </c>
      <c r="F36" s="101">
        <f>F37+F38</f>
        <v>0</v>
      </c>
      <c r="G36" s="102">
        <f>G37+G38</f>
        <v>0</v>
      </c>
      <c r="H36" s="52">
        <f t="shared" si="0"/>
        <v>0</v>
      </c>
      <c r="I36" s="32"/>
    </row>
    <row r="37" spans="1:9" s="39" customFormat="1" ht="12" customHeight="1" x14ac:dyDescent="0.25">
      <c r="A37" s="55" t="s">
        <v>89</v>
      </c>
      <c r="B37" s="71"/>
      <c r="C37" s="45"/>
      <c r="D37" s="26">
        <f>E37</f>
        <v>0</v>
      </c>
      <c r="E37" s="27"/>
      <c r="F37" s="27"/>
      <c r="G37" s="29">
        <f>E37-F37</f>
        <v>0</v>
      </c>
      <c r="H37" s="52">
        <f t="shared" si="0"/>
        <v>0</v>
      </c>
      <c r="I37" s="40"/>
    </row>
    <row r="38" spans="1:9" s="39" customFormat="1" ht="12" customHeight="1" x14ac:dyDescent="0.25">
      <c r="A38" s="55" t="s">
        <v>90</v>
      </c>
      <c r="B38" s="71"/>
      <c r="C38" s="45"/>
      <c r="D38" s="26">
        <f>E38</f>
        <v>0</v>
      </c>
      <c r="E38" s="27"/>
      <c r="F38" s="27"/>
      <c r="G38" s="29">
        <f>E38-F38</f>
        <v>0</v>
      </c>
      <c r="H38" s="52">
        <f t="shared" si="0"/>
        <v>0</v>
      </c>
      <c r="I38" s="40"/>
    </row>
    <row r="39" spans="1:9" s="39" customFormat="1" ht="12.6" customHeight="1" x14ac:dyDescent="0.2">
      <c r="A39" s="58" t="s">
        <v>91</v>
      </c>
      <c r="B39" s="69">
        <v>224</v>
      </c>
      <c r="C39" s="96"/>
      <c r="D39" s="95">
        <f>E39</f>
        <v>0</v>
      </c>
      <c r="E39" s="97"/>
      <c r="F39" s="97"/>
      <c r="G39" s="98">
        <f>E39-F39</f>
        <v>0</v>
      </c>
      <c r="H39" s="52">
        <f t="shared" si="0"/>
        <v>0</v>
      </c>
      <c r="I39" s="40"/>
    </row>
    <row r="40" spans="1:9" s="39" customFormat="1" ht="11.45" customHeight="1" x14ac:dyDescent="0.2">
      <c r="A40" s="58" t="s">
        <v>92</v>
      </c>
      <c r="B40" s="72">
        <v>225</v>
      </c>
      <c r="C40" s="100">
        <f>C41+C42+C48+C49+C50+C55+C56+C57</f>
        <v>0</v>
      </c>
      <c r="D40" s="100">
        <f>D41+D42+D48+D49+D50+D55+D56+D57</f>
        <v>0</v>
      </c>
      <c r="E40" s="100">
        <f>E41+E42+E48+E49+E50+E55+E56+E57</f>
        <v>0</v>
      </c>
      <c r="F40" s="100">
        <f>F41+F42+F48+F49+F50+F55+F56+F57</f>
        <v>0</v>
      </c>
      <c r="G40" s="100">
        <f>G41+G42+G48+G49+G50+G55+G56+G57</f>
        <v>0</v>
      </c>
      <c r="H40" s="52">
        <f t="shared" si="0"/>
        <v>0</v>
      </c>
      <c r="I40" s="40"/>
    </row>
    <row r="41" spans="1:9" s="39" customFormat="1" ht="12.6" customHeight="1" x14ac:dyDescent="0.25">
      <c r="A41" s="79" t="s">
        <v>93</v>
      </c>
      <c r="B41" s="71"/>
      <c r="C41" s="45"/>
      <c r="D41" s="26">
        <f>E41</f>
        <v>0</v>
      </c>
      <c r="E41" s="27"/>
      <c r="F41" s="27"/>
      <c r="G41" s="29">
        <f>E41-F41</f>
        <v>0</v>
      </c>
      <c r="H41" s="52">
        <f t="shared" si="0"/>
        <v>0</v>
      </c>
      <c r="I41" s="40"/>
    </row>
    <row r="42" spans="1:9" s="37" customFormat="1" ht="15" x14ac:dyDescent="0.25">
      <c r="A42" s="61" t="s">
        <v>94</v>
      </c>
      <c r="B42" s="73" t="s">
        <v>32</v>
      </c>
      <c r="C42" s="100">
        <f>SUM(C43:C47)</f>
        <v>0</v>
      </c>
      <c r="D42" s="101">
        <f>SUM(D43:D47)</f>
        <v>0</v>
      </c>
      <c r="E42" s="101">
        <f>SUM(E43:E47)</f>
        <v>0</v>
      </c>
      <c r="F42" s="101">
        <f>SUM(F43:F47)</f>
        <v>0</v>
      </c>
      <c r="G42" s="102">
        <f>SUM(G43:G47)</f>
        <v>0</v>
      </c>
      <c r="H42" s="63">
        <f t="shared" si="0"/>
        <v>0</v>
      </c>
      <c r="I42" s="38"/>
    </row>
    <row r="43" spans="1:9" s="41" customFormat="1" ht="15" x14ac:dyDescent="0.25">
      <c r="A43" s="55" t="s">
        <v>95</v>
      </c>
      <c r="B43" s="71"/>
      <c r="C43" s="45"/>
      <c r="D43" s="26">
        <f>E43</f>
        <v>0</v>
      </c>
      <c r="E43" s="26"/>
      <c r="F43" s="26"/>
      <c r="G43" s="29">
        <f t="shared" ref="G43:G49" si="1">E43-F43</f>
        <v>0</v>
      </c>
      <c r="H43" s="51">
        <f t="shared" si="0"/>
        <v>0</v>
      </c>
      <c r="I43" s="42"/>
    </row>
    <row r="44" spans="1:9" s="39" customFormat="1" ht="13.15" customHeight="1" x14ac:dyDescent="0.25">
      <c r="A44" s="55" t="s">
        <v>96</v>
      </c>
      <c r="B44" s="71"/>
      <c r="C44" s="45"/>
      <c r="D44" s="26">
        <f t="shared" ref="D44:D49" si="2">E44</f>
        <v>0</v>
      </c>
      <c r="E44" s="27"/>
      <c r="F44" s="27"/>
      <c r="G44" s="29">
        <f t="shared" si="1"/>
        <v>0</v>
      </c>
      <c r="H44" s="52">
        <f t="shared" si="0"/>
        <v>0</v>
      </c>
      <c r="I44" s="40"/>
    </row>
    <row r="45" spans="1:9" s="37" customFormat="1" ht="15" x14ac:dyDescent="0.25">
      <c r="A45" s="55" t="s">
        <v>97</v>
      </c>
      <c r="B45" s="71">
        <v>225.23</v>
      </c>
      <c r="C45" s="45"/>
      <c r="D45" s="26">
        <f t="shared" si="2"/>
        <v>0</v>
      </c>
      <c r="E45" s="26"/>
      <c r="F45" s="26"/>
      <c r="G45" s="29">
        <f t="shared" si="1"/>
        <v>0</v>
      </c>
      <c r="H45" s="52">
        <f t="shared" si="0"/>
        <v>0</v>
      </c>
      <c r="I45" s="38"/>
    </row>
    <row r="46" spans="1:9" s="39" customFormat="1" ht="11.45" customHeight="1" x14ac:dyDescent="0.25">
      <c r="A46" s="81" t="s">
        <v>98</v>
      </c>
      <c r="B46" s="71">
        <v>225.24</v>
      </c>
      <c r="C46" s="45"/>
      <c r="D46" s="26">
        <f t="shared" si="2"/>
        <v>0</v>
      </c>
      <c r="E46" s="27"/>
      <c r="F46" s="27"/>
      <c r="G46" s="29">
        <f t="shared" si="1"/>
        <v>0</v>
      </c>
      <c r="H46" s="52">
        <f t="shared" si="0"/>
        <v>0</v>
      </c>
      <c r="I46" s="40"/>
    </row>
    <row r="47" spans="1:9" s="39" customFormat="1" ht="12" customHeight="1" x14ac:dyDescent="0.25">
      <c r="A47" s="55" t="s">
        <v>99</v>
      </c>
      <c r="B47" s="71"/>
      <c r="C47" s="45"/>
      <c r="D47" s="26">
        <f t="shared" si="2"/>
        <v>0</v>
      </c>
      <c r="E47" s="27"/>
      <c r="F47" s="27"/>
      <c r="G47" s="29">
        <f t="shared" si="1"/>
        <v>0</v>
      </c>
      <c r="H47" s="52">
        <f t="shared" si="0"/>
        <v>0</v>
      </c>
      <c r="I47" s="40"/>
    </row>
    <row r="48" spans="1:9" s="39" customFormat="1" ht="13.9" customHeight="1" x14ac:dyDescent="0.25">
      <c r="A48" s="79" t="s">
        <v>100</v>
      </c>
      <c r="B48" s="71"/>
      <c r="C48" s="45"/>
      <c r="D48" s="26">
        <f t="shared" si="2"/>
        <v>0</v>
      </c>
      <c r="E48" s="27"/>
      <c r="F48" s="27"/>
      <c r="G48" s="29">
        <f t="shared" si="1"/>
        <v>0</v>
      </c>
      <c r="H48" s="52">
        <f t="shared" si="0"/>
        <v>0</v>
      </c>
      <c r="I48" s="40"/>
    </row>
    <row r="49" spans="1:9" s="39" customFormat="1" ht="15" x14ac:dyDescent="0.25">
      <c r="A49" s="55" t="s">
        <v>101</v>
      </c>
      <c r="B49" s="71"/>
      <c r="C49" s="45"/>
      <c r="D49" s="26">
        <f t="shared" si="2"/>
        <v>0</v>
      </c>
      <c r="E49" s="27"/>
      <c r="F49" s="27"/>
      <c r="G49" s="29">
        <f t="shared" si="1"/>
        <v>0</v>
      </c>
      <c r="H49" s="52">
        <f t="shared" si="0"/>
        <v>0</v>
      </c>
      <c r="I49" s="40"/>
    </row>
    <row r="50" spans="1:9" s="37" customFormat="1" ht="15.6" customHeight="1" x14ac:dyDescent="0.25">
      <c r="A50" s="61" t="s">
        <v>102</v>
      </c>
      <c r="B50" s="73" t="s">
        <v>40</v>
      </c>
      <c r="C50" s="100">
        <f>SUM(C51:C54)</f>
        <v>0</v>
      </c>
      <c r="D50" s="101">
        <f>SUM(D51:D54)</f>
        <v>0</v>
      </c>
      <c r="E50" s="101">
        <f>SUM(E51:E54)</f>
        <v>0</v>
      </c>
      <c r="F50" s="101">
        <f>SUM(F51:F54)</f>
        <v>0</v>
      </c>
      <c r="G50" s="102">
        <f>SUM(G51:G54)</f>
        <v>0</v>
      </c>
      <c r="H50" s="63">
        <f t="shared" si="0"/>
        <v>0</v>
      </c>
      <c r="I50" s="38"/>
    </row>
    <row r="51" spans="1:9" s="39" customFormat="1" ht="13.15" customHeight="1" x14ac:dyDescent="0.25">
      <c r="A51" s="55" t="s">
        <v>103</v>
      </c>
      <c r="B51" s="71"/>
      <c r="C51" s="45"/>
      <c r="D51" s="26">
        <f t="shared" ref="D51:D57" si="3">E51</f>
        <v>0</v>
      </c>
      <c r="E51" s="27"/>
      <c r="F51" s="27"/>
      <c r="G51" s="29">
        <f t="shared" ref="G51:G57" si="4">E51-F51</f>
        <v>0</v>
      </c>
      <c r="H51" s="52">
        <f t="shared" si="0"/>
        <v>0</v>
      </c>
      <c r="I51" s="40"/>
    </row>
    <row r="52" spans="1:9" s="39" customFormat="1" ht="12.6" customHeight="1" x14ac:dyDescent="0.25">
      <c r="A52" s="79" t="s">
        <v>104</v>
      </c>
      <c r="B52" s="71"/>
      <c r="C52" s="45"/>
      <c r="D52" s="26">
        <f t="shared" si="3"/>
        <v>0</v>
      </c>
      <c r="E52" s="27"/>
      <c r="F52" s="27"/>
      <c r="G52" s="29">
        <f t="shared" si="4"/>
        <v>0</v>
      </c>
      <c r="H52" s="52">
        <f t="shared" si="0"/>
        <v>0</v>
      </c>
      <c r="I52" s="40"/>
    </row>
    <row r="53" spans="1:9" s="41" customFormat="1" ht="12" customHeight="1" x14ac:dyDescent="0.25">
      <c r="A53" s="55" t="s">
        <v>105</v>
      </c>
      <c r="B53" s="71"/>
      <c r="C53" s="45"/>
      <c r="D53" s="26">
        <f t="shared" si="3"/>
        <v>0</v>
      </c>
      <c r="E53" s="26"/>
      <c r="F53" s="26"/>
      <c r="G53" s="29">
        <f t="shared" si="4"/>
        <v>0</v>
      </c>
      <c r="H53" s="51">
        <f t="shared" si="0"/>
        <v>0</v>
      </c>
      <c r="I53" s="42"/>
    </row>
    <row r="54" spans="1:9" s="37" customFormat="1" ht="12.6" customHeight="1" x14ac:dyDescent="0.25">
      <c r="A54" s="55" t="s">
        <v>106</v>
      </c>
      <c r="B54" s="71">
        <v>225.54</v>
      </c>
      <c r="C54" s="46"/>
      <c r="D54" s="26">
        <f t="shared" si="3"/>
        <v>0</v>
      </c>
      <c r="E54" s="26"/>
      <c r="F54" s="26"/>
      <c r="G54" s="29">
        <f t="shared" si="4"/>
        <v>0</v>
      </c>
      <c r="H54" s="52">
        <f t="shared" si="0"/>
        <v>0</v>
      </c>
      <c r="I54" s="38"/>
    </row>
    <row r="55" spans="1:9" s="39" customFormat="1" ht="12" customHeight="1" x14ac:dyDescent="0.25">
      <c r="A55" s="55" t="s">
        <v>107</v>
      </c>
      <c r="B55" s="71"/>
      <c r="C55" s="45"/>
      <c r="D55" s="26">
        <f t="shared" si="3"/>
        <v>0</v>
      </c>
      <c r="E55" s="27"/>
      <c r="F55" s="27"/>
      <c r="G55" s="29">
        <f t="shared" si="4"/>
        <v>0</v>
      </c>
      <c r="H55" s="52">
        <f t="shared" si="0"/>
        <v>0</v>
      </c>
      <c r="I55" s="40"/>
    </row>
    <row r="56" spans="1:9" s="39" customFormat="1" ht="11.45" customHeight="1" x14ac:dyDescent="0.25">
      <c r="A56" s="55" t="s">
        <v>108</v>
      </c>
      <c r="B56" s="71"/>
      <c r="C56" s="45"/>
      <c r="D56" s="26">
        <f t="shared" si="3"/>
        <v>0</v>
      </c>
      <c r="E56" s="27"/>
      <c r="F56" s="27"/>
      <c r="G56" s="29">
        <f t="shared" si="4"/>
        <v>0</v>
      </c>
      <c r="H56" s="52">
        <f t="shared" si="0"/>
        <v>0</v>
      </c>
      <c r="I56" s="40"/>
    </row>
    <row r="57" spans="1:9" s="39" customFormat="1" ht="12" customHeight="1" x14ac:dyDescent="0.25">
      <c r="A57" s="55" t="s">
        <v>109</v>
      </c>
      <c r="B57" s="71"/>
      <c r="C57" s="45"/>
      <c r="D57" s="26">
        <f t="shared" si="3"/>
        <v>0</v>
      </c>
      <c r="E57" s="27"/>
      <c r="F57" s="27"/>
      <c r="G57" s="29">
        <f t="shared" si="4"/>
        <v>0</v>
      </c>
      <c r="H57" s="52">
        <f t="shared" si="0"/>
        <v>0</v>
      </c>
      <c r="I57" s="40"/>
    </row>
    <row r="58" spans="1:9" s="39" customFormat="1" ht="14.25" x14ac:dyDescent="0.2">
      <c r="A58" s="59" t="s">
        <v>110</v>
      </c>
      <c r="B58" s="69">
        <v>226</v>
      </c>
      <c r="C58" s="100">
        <f>C59+C62+C63+C64+C65+C66+C67+C70</f>
        <v>0</v>
      </c>
      <c r="D58" s="100">
        <f>D59+D62+D63+D64+D65+D66+D67+D70</f>
        <v>0</v>
      </c>
      <c r="E58" s="100">
        <f>E59+E62+E63+E64+E65+E66+E67+E70</f>
        <v>0</v>
      </c>
      <c r="F58" s="100">
        <f>F59+F62+F63+F64+F65+F66+F67+F70</f>
        <v>0</v>
      </c>
      <c r="G58" s="100">
        <f>G59+G62+G63+G64+G65+G66+G67+G70</f>
        <v>0</v>
      </c>
      <c r="H58" s="52">
        <f t="shared" si="0"/>
        <v>0</v>
      </c>
      <c r="I58" s="40"/>
    </row>
    <row r="59" spans="1:9" s="37" customFormat="1" ht="38.450000000000003" customHeight="1" x14ac:dyDescent="0.25">
      <c r="A59" s="76" t="s">
        <v>111</v>
      </c>
      <c r="B59" s="73" t="s">
        <v>48</v>
      </c>
      <c r="C59" s="100">
        <f>SUM(C60:C61)</f>
        <v>0</v>
      </c>
      <c r="D59" s="101">
        <f>SUM(D60:D61)</f>
        <v>0</v>
      </c>
      <c r="E59" s="101">
        <f>SUM(E60:E61)</f>
        <v>0</v>
      </c>
      <c r="F59" s="101">
        <f>SUM(F60:F61)</f>
        <v>0</v>
      </c>
      <c r="G59" s="102">
        <f>SUM(G60:G61)</f>
        <v>0</v>
      </c>
      <c r="H59" s="62">
        <f t="shared" si="0"/>
        <v>0</v>
      </c>
      <c r="I59" s="38"/>
    </row>
    <row r="60" spans="1:9" s="39" customFormat="1" ht="15.6" customHeight="1" x14ac:dyDescent="0.25">
      <c r="A60" s="55" t="s">
        <v>112</v>
      </c>
      <c r="B60" s="71"/>
      <c r="C60" s="45"/>
      <c r="D60" s="26">
        <f t="shared" ref="D60:D66" si="5">E60</f>
        <v>0</v>
      </c>
      <c r="E60" s="27"/>
      <c r="F60" s="27"/>
      <c r="G60" s="29">
        <f t="shared" ref="G60:G66" si="6">E60-F60</f>
        <v>0</v>
      </c>
      <c r="H60" s="52">
        <f t="shared" si="0"/>
        <v>0</v>
      </c>
      <c r="I60" s="40"/>
    </row>
    <row r="61" spans="1:9" s="41" customFormat="1" ht="15.6" customHeight="1" x14ac:dyDescent="0.25">
      <c r="A61" s="55" t="s">
        <v>113</v>
      </c>
      <c r="B61" s="71"/>
      <c r="C61" s="45"/>
      <c r="D61" s="26">
        <f t="shared" si="5"/>
        <v>0</v>
      </c>
      <c r="E61" s="27"/>
      <c r="F61" s="27"/>
      <c r="G61" s="29">
        <f t="shared" si="6"/>
        <v>0</v>
      </c>
      <c r="H61" s="51">
        <f t="shared" si="0"/>
        <v>0</v>
      </c>
      <c r="I61" s="42"/>
    </row>
    <row r="62" spans="1:9" s="41" customFormat="1" ht="15" x14ac:dyDescent="0.25">
      <c r="A62" s="55" t="s">
        <v>114</v>
      </c>
      <c r="B62" s="71"/>
      <c r="C62" s="45"/>
      <c r="D62" s="26">
        <f t="shared" si="5"/>
        <v>0</v>
      </c>
      <c r="E62" s="26"/>
      <c r="F62" s="26"/>
      <c r="G62" s="29">
        <f t="shared" si="6"/>
        <v>0</v>
      </c>
      <c r="H62" s="51">
        <f t="shared" si="0"/>
        <v>0</v>
      </c>
      <c r="I62" s="42"/>
    </row>
    <row r="63" spans="1:9" s="39" customFormat="1" ht="11.45" customHeight="1" x14ac:dyDescent="0.25">
      <c r="A63" s="55" t="s">
        <v>115</v>
      </c>
      <c r="B63" s="71"/>
      <c r="C63" s="45"/>
      <c r="D63" s="26">
        <f t="shared" si="5"/>
        <v>0</v>
      </c>
      <c r="E63" s="27"/>
      <c r="F63" s="27"/>
      <c r="G63" s="29">
        <f t="shared" si="6"/>
        <v>0</v>
      </c>
      <c r="H63" s="52">
        <f t="shared" si="0"/>
        <v>0</v>
      </c>
      <c r="I63" s="40"/>
    </row>
    <row r="64" spans="1:9" s="39" customFormat="1" ht="12" customHeight="1" x14ac:dyDescent="0.25">
      <c r="A64" s="55" t="s">
        <v>116</v>
      </c>
      <c r="B64" s="71">
        <v>226.4</v>
      </c>
      <c r="C64" s="45"/>
      <c r="D64" s="26">
        <f t="shared" si="5"/>
        <v>0</v>
      </c>
      <c r="E64" s="27"/>
      <c r="F64" s="27"/>
      <c r="G64" s="29">
        <f t="shared" si="6"/>
        <v>0</v>
      </c>
      <c r="H64" s="52">
        <f t="shared" si="0"/>
        <v>0</v>
      </c>
      <c r="I64" s="40"/>
    </row>
    <row r="65" spans="1:11" s="39" customFormat="1" ht="15" x14ac:dyDescent="0.25">
      <c r="A65" s="55" t="s">
        <v>117</v>
      </c>
      <c r="B65" s="71">
        <v>226.5</v>
      </c>
      <c r="C65" s="45"/>
      <c r="D65" s="26">
        <f t="shared" si="5"/>
        <v>0</v>
      </c>
      <c r="E65" s="27"/>
      <c r="F65" s="27"/>
      <c r="G65" s="29">
        <f t="shared" si="6"/>
        <v>0</v>
      </c>
      <c r="H65" s="52">
        <f t="shared" si="0"/>
        <v>0</v>
      </c>
      <c r="I65" s="40"/>
    </row>
    <row r="66" spans="1:11" s="41" customFormat="1" ht="24" customHeight="1" x14ac:dyDescent="0.25">
      <c r="A66" s="80" t="s">
        <v>118</v>
      </c>
      <c r="B66" s="71"/>
      <c r="C66" s="45"/>
      <c r="D66" s="26">
        <f t="shared" si="5"/>
        <v>0</v>
      </c>
      <c r="E66" s="27"/>
      <c r="F66" s="27"/>
      <c r="G66" s="29">
        <f t="shared" si="6"/>
        <v>0</v>
      </c>
      <c r="H66" s="51">
        <f t="shared" si="0"/>
        <v>0</v>
      </c>
      <c r="I66" s="42"/>
    </row>
    <row r="67" spans="1:11" s="65" customFormat="1" ht="15" x14ac:dyDescent="0.25">
      <c r="A67" s="61" t="s">
        <v>119</v>
      </c>
      <c r="B67" s="73" t="s">
        <v>56</v>
      </c>
      <c r="C67" s="100">
        <f>SUM(C68:C69)</f>
        <v>0</v>
      </c>
      <c r="D67" s="100">
        <f>SUM(D68:D69)</f>
        <v>0</v>
      </c>
      <c r="E67" s="100">
        <f>SUM(E68:E69)</f>
        <v>0</v>
      </c>
      <c r="F67" s="100">
        <f>SUM(F68:F69)</f>
        <v>0</v>
      </c>
      <c r="G67" s="100">
        <f>SUM(G68:G69)</f>
        <v>0</v>
      </c>
      <c r="H67" s="52">
        <f t="shared" si="0"/>
        <v>0</v>
      </c>
      <c r="I67" s="64"/>
    </row>
    <row r="68" spans="1:11" s="39" customFormat="1" ht="15" x14ac:dyDescent="0.25">
      <c r="A68" s="55" t="s">
        <v>120</v>
      </c>
      <c r="B68" s="71"/>
      <c r="C68" s="45"/>
      <c r="D68" s="26">
        <f>E68</f>
        <v>0</v>
      </c>
      <c r="E68" s="27"/>
      <c r="F68" s="27"/>
      <c r="G68" s="29">
        <f>E68-F68</f>
        <v>0</v>
      </c>
      <c r="H68" s="52">
        <f t="shared" si="0"/>
        <v>0</v>
      </c>
      <c r="I68" s="40"/>
    </row>
    <row r="69" spans="1:11" s="41" customFormat="1" ht="13.15" customHeight="1" x14ac:dyDescent="0.25">
      <c r="A69" s="55" t="s">
        <v>145</v>
      </c>
      <c r="B69" s="71"/>
      <c r="C69" s="45"/>
      <c r="D69" s="26">
        <f>E69</f>
        <v>0</v>
      </c>
      <c r="E69" s="26"/>
      <c r="F69" s="26"/>
      <c r="G69" s="29">
        <f>E69-F69</f>
        <v>0</v>
      </c>
      <c r="H69" s="51">
        <f t="shared" si="0"/>
        <v>0</v>
      </c>
      <c r="I69" s="42"/>
    </row>
    <row r="70" spans="1:11" s="39" customFormat="1" ht="14.45" customHeight="1" x14ac:dyDescent="0.25">
      <c r="A70" s="55" t="s">
        <v>121</v>
      </c>
      <c r="B70" s="71"/>
      <c r="C70" s="45"/>
      <c r="D70" s="26">
        <f>E70</f>
        <v>0</v>
      </c>
      <c r="E70" s="27"/>
      <c r="F70" s="27"/>
      <c r="G70" s="29">
        <f>E70-F70</f>
        <v>0</v>
      </c>
      <c r="H70" s="52">
        <f t="shared" si="0"/>
        <v>0</v>
      </c>
      <c r="I70" s="40"/>
      <c r="K70" s="39" t="s">
        <v>19</v>
      </c>
    </row>
    <row r="71" spans="1:11" s="39" customFormat="1" ht="14.25" x14ac:dyDescent="0.2">
      <c r="A71" s="60" t="s">
        <v>122</v>
      </c>
      <c r="B71" s="69">
        <v>240</v>
      </c>
      <c r="C71" s="100">
        <f>C72</f>
        <v>0</v>
      </c>
      <c r="D71" s="100">
        <f>D72</f>
        <v>0</v>
      </c>
      <c r="E71" s="100">
        <f>E72</f>
        <v>0</v>
      </c>
      <c r="F71" s="100">
        <f>F72</f>
        <v>0</v>
      </c>
      <c r="G71" s="100">
        <f>G72</f>
        <v>0</v>
      </c>
      <c r="H71" s="52">
        <f t="shared" si="0"/>
        <v>0</v>
      </c>
      <c r="I71" s="40"/>
    </row>
    <row r="72" spans="1:11" s="39" customFormat="1" ht="23.45" customHeight="1" x14ac:dyDescent="0.2">
      <c r="A72" s="77" t="s">
        <v>123</v>
      </c>
      <c r="B72" s="72">
        <v>241</v>
      </c>
      <c r="C72" s="100">
        <f>SUM(C73:C73)</f>
        <v>0</v>
      </c>
      <c r="D72" s="101">
        <f>SUM(D73:D73)</f>
        <v>0</v>
      </c>
      <c r="E72" s="101">
        <f>SUM(E73:E73)</f>
        <v>0</v>
      </c>
      <c r="F72" s="101">
        <f>SUM(F73:F73)</f>
        <v>0</v>
      </c>
      <c r="G72" s="102">
        <f>SUM(G73:G73)</f>
        <v>0</v>
      </c>
      <c r="H72" s="52">
        <f t="shared" si="0"/>
        <v>0</v>
      </c>
      <c r="I72" s="40"/>
    </row>
    <row r="73" spans="1:11" s="23" customFormat="1" ht="15" x14ac:dyDescent="0.25">
      <c r="A73" s="55" t="s">
        <v>124</v>
      </c>
      <c r="B73" s="71" t="s">
        <v>60</v>
      </c>
      <c r="C73" s="103"/>
      <c r="D73" s="26">
        <f>E73</f>
        <v>0</v>
      </c>
      <c r="E73" s="104"/>
      <c r="F73" s="104"/>
      <c r="G73" s="29">
        <f>E73-F73</f>
        <v>0</v>
      </c>
      <c r="H73" s="52">
        <f t="shared" si="0"/>
        <v>0</v>
      </c>
      <c r="I73" s="22"/>
    </row>
    <row r="74" spans="1:11" s="23" customFormat="1" ht="14.25" x14ac:dyDescent="0.2">
      <c r="A74" s="60" t="s">
        <v>21</v>
      </c>
      <c r="B74" s="72">
        <v>260</v>
      </c>
      <c r="C74" s="105">
        <f>SUM(C75)</f>
        <v>0</v>
      </c>
      <c r="D74" s="105">
        <f>SUM(D75)</f>
        <v>0</v>
      </c>
      <c r="E74" s="105">
        <f>SUM(E75)</f>
        <v>0</v>
      </c>
      <c r="F74" s="105">
        <f>SUM(F75)</f>
        <v>0</v>
      </c>
      <c r="G74" s="105">
        <f>SUM(G75)</f>
        <v>0</v>
      </c>
      <c r="H74" s="51"/>
      <c r="I74" s="22"/>
    </row>
    <row r="75" spans="1:11" ht="15.6" customHeight="1" x14ac:dyDescent="0.2">
      <c r="A75" s="58" t="s">
        <v>125</v>
      </c>
      <c r="B75" s="72">
        <v>262</v>
      </c>
      <c r="C75" s="100">
        <f>SUM(C76:C77)</f>
        <v>0</v>
      </c>
      <c r="D75" s="101">
        <f>SUM(D76:D77)</f>
        <v>0</v>
      </c>
      <c r="E75" s="101">
        <f>SUM(E76:E77)</f>
        <v>0</v>
      </c>
      <c r="F75" s="101">
        <f>SUM(F76:F77)</f>
        <v>0</v>
      </c>
      <c r="G75" s="102">
        <f>SUM(G76:G77)</f>
        <v>0</v>
      </c>
      <c r="H75" s="52">
        <f t="shared" ref="H75:H93" si="7">C75-E75</f>
        <v>0</v>
      </c>
    </row>
    <row r="76" spans="1:11" ht="13.15" customHeight="1" x14ac:dyDescent="0.25">
      <c r="A76" s="55" t="s">
        <v>126</v>
      </c>
      <c r="B76" s="71"/>
      <c r="C76" s="106"/>
      <c r="D76" s="26">
        <f>E76</f>
        <v>0</v>
      </c>
      <c r="E76" s="107"/>
      <c r="F76" s="27"/>
      <c r="G76" s="29">
        <f>E76-F76</f>
        <v>0</v>
      </c>
      <c r="H76" s="52">
        <f t="shared" si="7"/>
        <v>0</v>
      </c>
    </row>
    <row r="77" spans="1:11" ht="12" customHeight="1" x14ac:dyDescent="0.25">
      <c r="A77" s="55" t="s">
        <v>22</v>
      </c>
      <c r="B77" s="71"/>
      <c r="C77" s="106"/>
      <c r="D77" s="26">
        <f>E77</f>
        <v>0</v>
      </c>
      <c r="E77" s="107"/>
      <c r="F77" s="27"/>
      <c r="G77" s="29">
        <f>E77-F77</f>
        <v>0</v>
      </c>
      <c r="H77" s="52">
        <f t="shared" si="7"/>
        <v>0</v>
      </c>
    </row>
    <row r="78" spans="1:11" ht="14.25" x14ac:dyDescent="0.2">
      <c r="A78" s="59" t="s">
        <v>127</v>
      </c>
      <c r="B78" s="69">
        <v>290</v>
      </c>
      <c r="C78" s="100">
        <f>SUM(C79:C82)</f>
        <v>88.64</v>
      </c>
      <c r="D78" s="101">
        <f>SUM(D79:D82)</f>
        <v>88.64</v>
      </c>
      <c r="E78" s="101">
        <f>SUM(E79:E82)</f>
        <v>88.64</v>
      </c>
      <c r="F78" s="101">
        <f>SUM(F79:F82)</f>
        <v>88.64</v>
      </c>
      <c r="G78" s="102">
        <f>SUM(G79:G82)</f>
        <v>0</v>
      </c>
      <c r="H78" s="52">
        <f t="shared" si="7"/>
        <v>0</v>
      </c>
      <c r="I78" s="21"/>
    </row>
    <row r="79" spans="1:11" ht="27.6" customHeight="1" x14ac:dyDescent="0.25">
      <c r="A79" s="79" t="s">
        <v>128</v>
      </c>
      <c r="B79" s="71">
        <v>290.10000000000002</v>
      </c>
      <c r="C79" s="106">
        <v>88.64</v>
      </c>
      <c r="D79" s="95">
        <f>E79</f>
        <v>88.64</v>
      </c>
      <c r="E79" s="107">
        <v>88.64</v>
      </c>
      <c r="F79" s="27">
        <v>88.64</v>
      </c>
      <c r="G79" s="29">
        <f>E79-F79</f>
        <v>0</v>
      </c>
      <c r="H79" s="52">
        <f t="shared" si="7"/>
        <v>0</v>
      </c>
    </row>
    <row r="80" spans="1:11" ht="25.9" customHeight="1" x14ac:dyDescent="0.25">
      <c r="A80" s="79" t="s">
        <v>129</v>
      </c>
      <c r="B80" s="71"/>
      <c r="C80" s="106"/>
      <c r="D80" s="26">
        <f>E80</f>
        <v>0</v>
      </c>
      <c r="E80" s="107"/>
      <c r="F80" s="27"/>
      <c r="G80" s="29">
        <f>E80-F80</f>
        <v>0</v>
      </c>
      <c r="H80" s="52">
        <f t="shared" si="7"/>
        <v>0</v>
      </c>
    </row>
    <row r="81" spans="1:8" ht="29.25" customHeight="1" x14ac:dyDescent="0.25">
      <c r="A81" s="55" t="s">
        <v>130</v>
      </c>
      <c r="B81" s="71"/>
      <c r="C81" s="106"/>
      <c r="D81" s="26">
        <f>E81</f>
        <v>0</v>
      </c>
      <c r="E81" s="107"/>
      <c r="F81" s="27"/>
      <c r="G81" s="29">
        <f>E81-F81</f>
        <v>0</v>
      </c>
      <c r="H81" s="52">
        <f t="shared" si="7"/>
        <v>0</v>
      </c>
    </row>
    <row r="82" spans="1:8" ht="15" x14ac:dyDescent="0.25">
      <c r="A82" s="55" t="s">
        <v>131</v>
      </c>
      <c r="B82" s="71"/>
      <c r="C82" s="106"/>
      <c r="D82" s="26">
        <f>E82</f>
        <v>0</v>
      </c>
      <c r="E82" s="107"/>
      <c r="F82" s="27"/>
      <c r="G82" s="29">
        <f>E82-F82</f>
        <v>0</v>
      </c>
      <c r="H82" s="52">
        <f t="shared" si="7"/>
        <v>0</v>
      </c>
    </row>
    <row r="83" spans="1:8" ht="14.25" x14ac:dyDescent="0.2">
      <c r="A83" s="60" t="s">
        <v>132</v>
      </c>
      <c r="B83" s="69">
        <v>300</v>
      </c>
      <c r="C83" s="100">
        <f>C84+C86</f>
        <v>0</v>
      </c>
      <c r="D83" s="100">
        <f>D84+D86</f>
        <v>0</v>
      </c>
      <c r="E83" s="100">
        <f>E84+E86</f>
        <v>0</v>
      </c>
      <c r="F83" s="100">
        <f>F84+F86</f>
        <v>0</v>
      </c>
      <c r="G83" s="100">
        <f>G84+G86</f>
        <v>0</v>
      </c>
      <c r="H83" s="52">
        <f t="shared" si="7"/>
        <v>0</v>
      </c>
    </row>
    <row r="84" spans="1:8" ht="15" customHeight="1" x14ac:dyDescent="0.2">
      <c r="A84" s="58" t="s">
        <v>133</v>
      </c>
      <c r="B84" s="72">
        <v>310</v>
      </c>
      <c r="C84" s="100">
        <f>C85</f>
        <v>0</v>
      </c>
      <c r="D84" s="100">
        <f>D85</f>
        <v>0</v>
      </c>
      <c r="E84" s="100">
        <f>E85</f>
        <v>0</v>
      </c>
      <c r="F84" s="100">
        <f>F85</f>
        <v>0</v>
      </c>
      <c r="G84" s="100">
        <f>G85</f>
        <v>0</v>
      </c>
      <c r="H84" s="52">
        <f t="shared" si="7"/>
        <v>0</v>
      </c>
    </row>
    <row r="85" spans="1:8" ht="16.149999999999999" customHeight="1" x14ac:dyDescent="0.25">
      <c r="A85" s="55" t="s">
        <v>134</v>
      </c>
      <c r="B85" s="71"/>
      <c r="C85" s="106"/>
      <c r="D85" s="26">
        <f>E85</f>
        <v>0</v>
      </c>
      <c r="E85" s="107"/>
      <c r="F85" s="27"/>
      <c r="G85" s="29">
        <f>E85-F85</f>
        <v>0</v>
      </c>
      <c r="H85" s="52">
        <f t="shared" si="7"/>
        <v>0</v>
      </c>
    </row>
    <row r="86" spans="1:8" ht="13.15" customHeight="1" x14ac:dyDescent="0.2">
      <c r="A86" s="58" t="s">
        <v>135</v>
      </c>
      <c r="B86" s="72">
        <v>340</v>
      </c>
      <c r="C86" s="100">
        <f>SUM(C87)</f>
        <v>0</v>
      </c>
      <c r="D86" s="101">
        <f>SUM(D87)</f>
        <v>0</v>
      </c>
      <c r="E86" s="101">
        <f>SUM(E87)</f>
        <v>0</v>
      </c>
      <c r="F86" s="101">
        <f>SUM(F87)</f>
        <v>0</v>
      </c>
      <c r="G86" s="102">
        <f>SUM(G87)</f>
        <v>0</v>
      </c>
      <c r="H86" s="52">
        <f t="shared" si="7"/>
        <v>0</v>
      </c>
    </row>
    <row r="87" spans="1:8" ht="12.6" customHeight="1" x14ac:dyDescent="0.2">
      <c r="A87" s="58" t="s">
        <v>136</v>
      </c>
      <c r="B87" s="72" t="s">
        <v>68</v>
      </c>
      <c r="C87" s="100">
        <f>SUM(C88:C93)</f>
        <v>0</v>
      </c>
      <c r="D87" s="101">
        <f>SUM(D88:D93)</f>
        <v>0</v>
      </c>
      <c r="E87" s="101">
        <f>SUM(E88:E93)</f>
        <v>0</v>
      </c>
      <c r="F87" s="101">
        <f>SUM(F88:F93)</f>
        <v>0</v>
      </c>
      <c r="G87" s="102">
        <f>SUM(G88:G93)</f>
        <v>0</v>
      </c>
      <c r="H87" s="52">
        <f t="shared" si="7"/>
        <v>0</v>
      </c>
    </row>
    <row r="88" spans="1:8" ht="15.6" customHeight="1" x14ac:dyDescent="0.25">
      <c r="A88" s="55" t="s">
        <v>137</v>
      </c>
      <c r="B88" s="71"/>
      <c r="C88" s="106"/>
      <c r="D88" s="26">
        <f t="shared" ref="D88:D93" si="8">E88</f>
        <v>0</v>
      </c>
      <c r="E88" s="107"/>
      <c r="F88" s="27"/>
      <c r="G88" s="29">
        <f t="shared" ref="G88:G93" si="9">E88-F88</f>
        <v>0</v>
      </c>
      <c r="H88" s="52">
        <f t="shared" si="7"/>
        <v>0</v>
      </c>
    </row>
    <row r="89" spans="1:8" ht="15" x14ac:dyDescent="0.25">
      <c r="A89" s="55" t="s">
        <v>138</v>
      </c>
      <c r="B89" s="71"/>
      <c r="C89" s="106"/>
      <c r="D89" s="26">
        <f t="shared" si="8"/>
        <v>0</v>
      </c>
      <c r="E89" s="107"/>
      <c r="F89" s="27"/>
      <c r="G89" s="29">
        <f t="shared" si="9"/>
        <v>0</v>
      </c>
      <c r="H89" s="52">
        <f t="shared" si="7"/>
        <v>0</v>
      </c>
    </row>
    <row r="90" spans="1:8" ht="15" x14ac:dyDescent="0.25">
      <c r="A90" s="55" t="s">
        <v>139</v>
      </c>
      <c r="B90" s="71"/>
      <c r="C90" s="106"/>
      <c r="D90" s="26">
        <f t="shared" si="8"/>
        <v>0</v>
      </c>
      <c r="E90" s="107"/>
      <c r="F90" s="27"/>
      <c r="G90" s="29">
        <f t="shared" si="9"/>
        <v>0</v>
      </c>
      <c r="H90" s="52">
        <f t="shared" si="7"/>
        <v>0</v>
      </c>
    </row>
    <row r="91" spans="1:8" ht="15" x14ac:dyDescent="0.25">
      <c r="A91" s="55" t="s">
        <v>140</v>
      </c>
      <c r="B91" s="71"/>
      <c r="C91" s="106"/>
      <c r="D91" s="26">
        <f t="shared" si="8"/>
        <v>0</v>
      </c>
      <c r="E91" s="107"/>
      <c r="F91" s="27"/>
      <c r="G91" s="29">
        <f t="shared" si="9"/>
        <v>0</v>
      </c>
      <c r="H91" s="52">
        <f t="shared" si="7"/>
        <v>0</v>
      </c>
    </row>
    <row r="92" spans="1:8" ht="15" x14ac:dyDescent="0.25">
      <c r="A92" s="55" t="s">
        <v>141</v>
      </c>
      <c r="B92" s="71"/>
      <c r="C92" s="106"/>
      <c r="D92" s="94">
        <f t="shared" si="8"/>
        <v>0</v>
      </c>
      <c r="E92" s="107"/>
      <c r="F92" s="27"/>
      <c r="G92" s="29">
        <f t="shared" si="9"/>
        <v>0</v>
      </c>
      <c r="H92" s="52">
        <f t="shared" si="7"/>
        <v>0</v>
      </c>
    </row>
    <row r="93" spans="1:8" ht="15.75" thickBot="1" x14ac:dyDescent="0.3">
      <c r="A93" s="56" t="s">
        <v>142</v>
      </c>
      <c r="B93" s="74"/>
      <c r="C93" s="108"/>
      <c r="D93" s="26">
        <f t="shared" si="8"/>
        <v>0</v>
      </c>
      <c r="E93" s="109"/>
      <c r="F93" s="110"/>
      <c r="G93" s="28">
        <f t="shared" si="9"/>
        <v>0</v>
      </c>
      <c r="H93" s="52">
        <f t="shared" si="7"/>
        <v>0</v>
      </c>
    </row>
    <row r="94" spans="1:8" ht="15" x14ac:dyDescent="0.25">
      <c r="A94" s="87"/>
      <c r="B94" s="84"/>
      <c r="C94" s="88"/>
      <c r="D94" s="91"/>
      <c r="E94" s="90"/>
      <c r="F94" s="88"/>
      <c r="G94" s="89"/>
      <c r="H94" s="52"/>
    </row>
    <row r="96" spans="1:8" ht="15.75" x14ac:dyDescent="0.25">
      <c r="A96" s="82" t="s">
        <v>157</v>
      </c>
      <c r="D96" s="83" t="s">
        <v>158</v>
      </c>
      <c r="E96" s="83"/>
      <c r="F96" s="85"/>
      <c r="G96" s="1"/>
    </row>
    <row r="97" spans="1:6" ht="15" customHeight="1" x14ac:dyDescent="0.25">
      <c r="A97" s="84" t="s">
        <v>143</v>
      </c>
      <c r="E97" s="121" t="s">
        <v>143</v>
      </c>
      <c r="F97" s="121"/>
    </row>
    <row r="98" spans="1:6" ht="15" x14ac:dyDescent="0.25">
      <c r="A98" s="84"/>
      <c r="E98" s="84"/>
      <c r="F98" s="84"/>
    </row>
    <row r="99" spans="1:6" x14ac:dyDescent="0.2">
      <c r="A99" t="s">
        <v>144</v>
      </c>
    </row>
  </sheetData>
  <customSheetViews>
    <customSheetView guid="{278063AD-CD2C-4E20-B1DF-9BD2FFD768AB}" showPageBreaks="1" printArea="1" view="pageBreakPreview" showRuler="0" topLeftCell="B30">
      <selection activeCell="H42" sqref="H42"/>
      <pageMargins left="0.59055118110236227" right="0" top="0.31496062992125984" bottom="0.19685039370078741" header="0" footer="0"/>
      <pageSetup paperSize="9" scale="83" orientation="portrait" r:id="rId1"/>
      <headerFooter alignWithMargins="0"/>
    </customSheetView>
    <customSheetView guid="{762F14B4-A458-4EE3-8D0B-89F0AD1484C7}" showPageBreaks="1" printArea="1" view="pageBreakPreview" showRuler="0" topLeftCell="B30">
      <selection activeCell="H42" sqref="H42"/>
      <pageMargins left="0.59055118110236227" right="0" top="0.31496062992125984" bottom="0.19685039370078741" header="0" footer="0"/>
      <pageSetup paperSize="9" scale="83" orientation="portrait" r:id="rId2"/>
      <headerFooter alignWithMargins="0"/>
    </customSheetView>
    <customSheetView guid="{4074CF92-E754-4904-AFB0-AA63144E02B8}" showPageBreaks="1" printArea="1" view="pageBreakPreview" showRuler="0" topLeftCell="B30">
      <selection activeCell="G38" sqref="G38"/>
      <pageMargins left="0.59055118110236227" right="0" top="0.31496062992125984" bottom="0.19685039370078741" header="0" footer="0"/>
      <pageSetup paperSize="9" scale="83" orientation="portrait" r:id="rId3"/>
      <headerFooter alignWithMargins="0"/>
    </customSheetView>
    <customSheetView guid="{11C9C4D4-CF61-4F5D-916C-382F9FEFD8EB}" showPageBreaks="1" printArea="1" view="pageBreakPreview" showRuler="0" topLeftCell="B3">
      <selection activeCell="D19" sqref="D19"/>
      <pageMargins left="0.59055118110236227" right="0" top="0.31496062992125984" bottom="0.19685039370078741" header="0" footer="0"/>
      <pageSetup paperSize="9" scale="83" orientation="portrait" r:id="rId4"/>
      <headerFooter alignWithMargins="0"/>
    </customSheetView>
  </customSheetViews>
  <mergeCells count="4">
    <mergeCell ref="E97:F97"/>
    <mergeCell ref="A1:F3"/>
    <mergeCell ref="A5:D5"/>
    <mergeCell ref="A11:E11"/>
  </mergeCells>
  <phoneticPr fontId="0" type="noConversion"/>
  <pageMargins left="0.59055118110236227" right="0" top="0.31496062992125984" bottom="0.19685039370078741" header="0" footer="0"/>
  <pageSetup paperSize="9" scale="58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99"/>
  <sheetViews>
    <sheetView view="pageBreakPreview" topLeftCell="A3" zoomScaleSheetLayoutView="100" workbookViewId="0">
      <selection activeCell="A5" sqref="A5:D5"/>
    </sheetView>
  </sheetViews>
  <sheetFormatPr defaultColWidth="31" defaultRowHeight="12.75" x14ac:dyDescent="0.2"/>
  <cols>
    <col min="1" max="1" width="56.28515625" customWidth="1"/>
    <col min="2" max="2" width="7.7109375" style="19" customWidth="1"/>
    <col min="3" max="3" width="17.7109375" customWidth="1"/>
    <col min="4" max="4" width="18" customWidth="1"/>
    <col min="5" max="5" width="17.7109375" style="2" customWidth="1"/>
    <col min="6" max="6" width="17.28515625" customWidth="1"/>
    <col min="7" max="7" width="16.28515625" bestFit="1" customWidth="1"/>
    <col min="8" max="8" width="18.140625" customWidth="1"/>
    <col min="9" max="9" width="31" style="2" customWidth="1"/>
  </cols>
  <sheetData>
    <row r="1" spans="1:9" ht="15.6" hidden="1" customHeight="1" x14ac:dyDescent="0.2">
      <c r="A1" s="122" t="s">
        <v>0</v>
      </c>
      <c r="B1" s="122"/>
      <c r="C1" s="122"/>
      <c r="D1" s="122"/>
      <c r="E1" s="122"/>
      <c r="F1" s="122"/>
      <c r="G1" s="1"/>
    </row>
    <row r="2" spans="1:9" hidden="1" x14ac:dyDescent="0.2">
      <c r="A2" s="122"/>
      <c r="B2" s="122"/>
      <c r="C2" s="122"/>
      <c r="D2" s="122"/>
      <c r="E2" s="122"/>
      <c r="F2" s="122"/>
      <c r="G2" s="3"/>
      <c r="H2" s="3"/>
      <c r="I2" s="3"/>
    </row>
    <row r="3" spans="1:9" ht="24.75" customHeight="1" x14ac:dyDescent="0.2">
      <c r="A3" s="122"/>
      <c r="B3" s="122"/>
      <c r="C3" s="122"/>
      <c r="D3" s="122"/>
      <c r="E3" s="122"/>
      <c r="F3" s="122"/>
      <c r="G3" s="3"/>
      <c r="H3" s="3"/>
      <c r="I3" s="3"/>
    </row>
    <row r="4" spans="1:9" x14ac:dyDescent="0.2">
      <c r="A4" s="4"/>
      <c r="B4" s="4"/>
      <c r="C4" s="4"/>
      <c r="D4" s="4"/>
      <c r="E4" s="4"/>
      <c r="F4" s="4"/>
      <c r="G4" s="5"/>
      <c r="H4" s="5"/>
    </row>
    <row r="5" spans="1:9" ht="13.5" thickBot="1" x14ac:dyDescent="0.25">
      <c r="A5" s="123" t="s">
        <v>176</v>
      </c>
      <c r="B5" s="124"/>
      <c r="C5" s="124"/>
      <c r="D5" s="124"/>
      <c r="E5" s="2" t="s">
        <v>1</v>
      </c>
      <c r="F5" s="2"/>
      <c r="G5" s="6"/>
      <c r="H5" s="6"/>
    </row>
    <row r="6" spans="1:9" x14ac:dyDescent="0.2">
      <c r="E6" s="7"/>
      <c r="F6" s="8" t="s">
        <v>2</v>
      </c>
      <c r="G6" s="9"/>
      <c r="H6" s="9"/>
    </row>
    <row r="7" spans="1:9" ht="15" x14ac:dyDescent="0.25">
      <c r="A7" s="10" t="s">
        <v>156</v>
      </c>
      <c r="B7" s="67"/>
      <c r="C7" s="92" t="s">
        <v>172</v>
      </c>
      <c r="D7" s="2"/>
      <c r="E7" s="7" t="s">
        <v>3</v>
      </c>
      <c r="F7" s="11" t="s">
        <v>4</v>
      </c>
      <c r="G7" s="12"/>
      <c r="H7" s="12"/>
    </row>
    <row r="8" spans="1:9" x14ac:dyDescent="0.2">
      <c r="A8" s="2" t="s">
        <v>5</v>
      </c>
      <c r="B8" s="24"/>
      <c r="C8" s="113" t="s">
        <v>161</v>
      </c>
      <c r="D8" s="2"/>
      <c r="E8" s="7" t="s">
        <v>6</v>
      </c>
      <c r="F8" s="13"/>
    </row>
    <row r="9" spans="1:9" x14ac:dyDescent="0.2">
      <c r="A9" s="2" t="s">
        <v>7</v>
      </c>
      <c r="B9" s="25"/>
      <c r="C9" s="14"/>
      <c r="D9" s="2"/>
      <c r="E9" s="7" t="s">
        <v>8</v>
      </c>
      <c r="F9" s="15"/>
    </row>
    <row r="10" spans="1:9" x14ac:dyDescent="0.2">
      <c r="A10" s="2" t="s">
        <v>9</v>
      </c>
      <c r="B10" s="75" t="s">
        <v>173</v>
      </c>
      <c r="C10" s="2"/>
      <c r="D10" s="2"/>
      <c r="E10" s="7" t="s">
        <v>10</v>
      </c>
      <c r="F10" s="16"/>
    </row>
    <row r="11" spans="1:9" ht="13.5" thickBot="1" x14ac:dyDescent="0.25">
      <c r="A11" s="111" t="s">
        <v>162</v>
      </c>
      <c r="B11" s="127" t="s">
        <v>163</v>
      </c>
      <c r="C11" s="127"/>
      <c r="D11" s="113" t="s">
        <v>154</v>
      </c>
      <c r="F11" s="17">
        <v>383</v>
      </c>
    </row>
    <row r="12" spans="1:9" ht="13.5" thickBot="1" x14ac:dyDescent="0.25">
      <c r="B12" s="24"/>
      <c r="C12" s="25"/>
      <c r="D12" s="2"/>
      <c r="F12" s="18"/>
    </row>
    <row r="13" spans="1:9" hidden="1" x14ac:dyDescent="0.2">
      <c r="A13" s="1"/>
      <c r="B13" s="24"/>
      <c r="C13" s="25"/>
      <c r="D13" s="14"/>
      <c r="E13" s="14"/>
      <c r="F13" s="30"/>
      <c r="G13" s="1"/>
    </row>
    <row r="14" spans="1:9" ht="13.5" hidden="1" thickBot="1" x14ac:dyDescent="0.25">
      <c r="A14" s="6"/>
      <c r="B14" s="68"/>
      <c r="C14" s="25"/>
      <c r="D14" s="2"/>
      <c r="F14" s="47"/>
      <c r="I14" s="6"/>
    </row>
    <row r="15" spans="1:9" ht="28.9" customHeight="1" x14ac:dyDescent="0.2">
      <c r="A15" s="43" t="s">
        <v>11</v>
      </c>
      <c r="B15" s="43" t="s">
        <v>12</v>
      </c>
      <c r="C15" s="44" t="s">
        <v>13</v>
      </c>
      <c r="D15" s="34" t="s">
        <v>14</v>
      </c>
      <c r="E15" s="35" t="s">
        <v>15</v>
      </c>
      <c r="F15" s="33" t="s">
        <v>16</v>
      </c>
      <c r="G15" s="36" t="s">
        <v>17</v>
      </c>
      <c r="H15" t="s">
        <v>20</v>
      </c>
      <c r="I15" s="21"/>
    </row>
    <row r="16" spans="1:9" s="20" customFormat="1" ht="13.5" thickBot="1" x14ac:dyDescent="0.25">
      <c r="A16" s="53">
        <v>1</v>
      </c>
      <c r="B16" s="53">
        <v>2</v>
      </c>
      <c r="C16" s="48">
        <v>3</v>
      </c>
      <c r="D16" s="49">
        <v>4</v>
      </c>
      <c r="E16" s="49">
        <v>5</v>
      </c>
      <c r="F16" s="49">
        <v>6</v>
      </c>
      <c r="G16" s="50">
        <v>7</v>
      </c>
      <c r="H16" s="19"/>
      <c r="I16" s="31"/>
    </row>
    <row r="17" spans="1:9" s="41" customFormat="1" ht="14.25" x14ac:dyDescent="0.2">
      <c r="A17" s="57" t="s">
        <v>18</v>
      </c>
      <c r="B17" s="66" t="s">
        <v>159</v>
      </c>
      <c r="C17" s="99">
        <f>C19+C27+C71+C74+C78+C83</f>
        <v>0</v>
      </c>
      <c r="D17" s="99">
        <f>D19+D27+D71+D74+D78+D83</f>
        <v>0</v>
      </c>
      <c r="E17" s="99">
        <f>E19+E27+E71+E74+E78+E83</f>
        <v>0</v>
      </c>
      <c r="F17" s="99">
        <f>F19+F27+F71+F74+F78+F83</f>
        <v>0</v>
      </c>
      <c r="G17" s="99">
        <f>G19+G27+G71+G74+G78+G83</f>
        <v>0</v>
      </c>
      <c r="H17" s="51">
        <f>C17-E17</f>
        <v>0</v>
      </c>
      <c r="I17" s="42"/>
    </row>
    <row r="18" spans="1:9" s="41" customFormat="1" ht="14.25" x14ac:dyDescent="0.2">
      <c r="A18" s="115" t="s">
        <v>171</v>
      </c>
      <c r="B18" s="116"/>
      <c r="C18" s="117"/>
      <c r="D18" s="118"/>
      <c r="E18" s="118"/>
      <c r="F18" s="118"/>
      <c r="G18" s="119"/>
      <c r="H18" s="51"/>
      <c r="I18" s="42"/>
    </row>
    <row r="19" spans="1:9" s="41" customFormat="1" ht="12.6" customHeight="1" x14ac:dyDescent="0.2">
      <c r="A19" s="58" t="s">
        <v>75</v>
      </c>
      <c r="B19" s="69">
        <v>210</v>
      </c>
      <c r="C19" s="100">
        <f>C20+C21+C26</f>
        <v>0</v>
      </c>
      <c r="D19" s="101">
        <f>D20+D21+D26</f>
        <v>0</v>
      </c>
      <c r="E19" s="101">
        <f>E20+E21+E26</f>
        <v>0</v>
      </c>
      <c r="F19" s="101">
        <f>F20+F21+F26</f>
        <v>0</v>
      </c>
      <c r="G19" s="102">
        <f>G20+G21+G26</f>
        <v>0</v>
      </c>
      <c r="H19" s="51">
        <f>C19-E19</f>
        <v>0</v>
      </c>
      <c r="I19" s="42"/>
    </row>
    <row r="20" spans="1:9" s="41" customFormat="1" ht="12" customHeight="1" x14ac:dyDescent="0.25">
      <c r="A20" s="54" t="s">
        <v>76</v>
      </c>
      <c r="B20" s="70">
        <v>211</v>
      </c>
      <c r="C20" s="45"/>
      <c r="D20" s="26">
        <f>E20</f>
        <v>0</v>
      </c>
      <c r="E20" s="27"/>
      <c r="F20" s="27"/>
      <c r="G20" s="29">
        <f>E20-F20</f>
        <v>0</v>
      </c>
      <c r="H20" s="51">
        <f>C20-E20</f>
        <v>0</v>
      </c>
      <c r="I20" s="42"/>
    </row>
    <row r="21" spans="1:9" s="41" customFormat="1" ht="14.25" x14ac:dyDescent="0.2">
      <c r="A21" s="59" t="s">
        <v>77</v>
      </c>
      <c r="B21" s="69">
        <v>212</v>
      </c>
      <c r="C21" s="100">
        <f>C22+C23+C24+C25</f>
        <v>0</v>
      </c>
      <c r="D21" s="101">
        <f>D22+D23+D24+D25</f>
        <v>0</v>
      </c>
      <c r="E21" s="100">
        <f>E22+E23+E24+E25</f>
        <v>0</v>
      </c>
      <c r="F21" s="100">
        <f>F22+F23+F24+F25</f>
        <v>0</v>
      </c>
      <c r="G21" s="100">
        <f>G22+G23+G24+G25</f>
        <v>0</v>
      </c>
      <c r="H21" s="51">
        <f>C21-E21</f>
        <v>0</v>
      </c>
      <c r="I21" s="42"/>
    </row>
    <row r="22" spans="1:9" s="39" customFormat="1" ht="17.25" customHeight="1" x14ac:dyDescent="0.25">
      <c r="A22" s="79" t="s">
        <v>151</v>
      </c>
      <c r="B22" s="71" t="s">
        <v>146</v>
      </c>
      <c r="C22" s="45"/>
      <c r="D22" s="26">
        <f>E22</f>
        <v>0</v>
      </c>
      <c r="E22" s="27"/>
      <c r="F22" s="27"/>
      <c r="G22" s="29">
        <f>E22-F22</f>
        <v>0</v>
      </c>
      <c r="H22" s="52">
        <f>C22-E22</f>
        <v>0</v>
      </c>
      <c r="I22" s="40"/>
    </row>
    <row r="23" spans="1:9" s="39" customFormat="1" ht="11.25" customHeight="1" x14ac:dyDescent="0.25">
      <c r="A23" s="79" t="s">
        <v>152</v>
      </c>
      <c r="B23" s="71" t="s">
        <v>147</v>
      </c>
      <c r="C23" s="45"/>
      <c r="D23" s="26">
        <f>E23</f>
        <v>0</v>
      </c>
      <c r="E23" s="27"/>
      <c r="F23" s="27"/>
      <c r="G23" s="29">
        <f>E23-F23</f>
        <v>0</v>
      </c>
      <c r="H23" s="52"/>
      <c r="I23" s="40"/>
    </row>
    <row r="24" spans="1:9" s="39" customFormat="1" ht="11.25" customHeight="1" x14ac:dyDescent="0.25">
      <c r="A24" s="79" t="s">
        <v>150</v>
      </c>
      <c r="B24" s="71" t="s">
        <v>148</v>
      </c>
      <c r="C24" s="45"/>
      <c r="D24" s="26">
        <f>E24</f>
        <v>0</v>
      </c>
      <c r="E24" s="27"/>
      <c r="F24" s="27"/>
      <c r="G24" s="29">
        <f>E24-F24</f>
        <v>0</v>
      </c>
      <c r="H24" s="52"/>
      <c r="I24" s="40"/>
    </row>
    <row r="25" spans="1:9" s="39" customFormat="1" ht="11.25" customHeight="1" x14ac:dyDescent="0.25">
      <c r="A25" s="86" t="s">
        <v>153</v>
      </c>
      <c r="B25" s="71" t="s">
        <v>149</v>
      </c>
      <c r="C25" s="45"/>
      <c r="D25" s="26">
        <f>E25</f>
        <v>0</v>
      </c>
      <c r="E25" s="27"/>
      <c r="F25" s="27"/>
      <c r="G25" s="29">
        <f>E25-F25</f>
        <v>0</v>
      </c>
      <c r="H25" s="52">
        <f t="shared" ref="H25:H56" si="0">C25-E25</f>
        <v>0</v>
      </c>
      <c r="I25" s="40"/>
    </row>
    <row r="26" spans="1:9" s="39" customFormat="1" ht="11.25" customHeight="1" x14ac:dyDescent="0.25">
      <c r="A26" s="55" t="s">
        <v>78</v>
      </c>
      <c r="B26" s="71">
        <v>213</v>
      </c>
      <c r="C26" s="45"/>
      <c r="D26" s="26">
        <f>E26</f>
        <v>0</v>
      </c>
      <c r="E26" s="27"/>
      <c r="F26" s="27"/>
      <c r="G26" s="29">
        <f>E26-F26</f>
        <v>0</v>
      </c>
      <c r="H26" s="52">
        <f t="shared" si="0"/>
        <v>0</v>
      </c>
      <c r="I26" s="40"/>
    </row>
    <row r="27" spans="1:9" s="39" customFormat="1" ht="14.25" x14ac:dyDescent="0.2">
      <c r="A27" s="60" t="s">
        <v>79</v>
      </c>
      <c r="B27" s="69">
        <v>220</v>
      </c>
      <c r="C27" s="100">
        <f>C28+C29+C30+C39+C40+C58</f>
        <v>0</v>
      </c>
      <c r="D27" s="101">
        <f>D28+D29+D30+D39+D40+D58</f>
        <v>0</v>
      </c>
      <c r="E27" s="101">
        <f>E28+E29+E30+E39+E40+E58</f>
        <v>0</v>
      </c>
      <c r="F27" s="101">
        <f>F28+F29+F30+F39+F40+F58</f>
        <v>0</v>
      </c>
      <c r="G27" s="102">
        <f>G28+G29+G30+G39+G40+G58</f>
        <v>0</v>
      </c>
      <c r="H27" s="52">
        <f t="shared" si="0"/>
        <v>0</v>
      </c>
      <c r="I27" s="40"/>
    </row>
    <row r="28" spans="1:9" s="39" customFormat="1" ht="12.6" customHeight="1" x14ac:dyDescent="0.25">
      <c r="A28" s="54" t="s">
        <v>80</v>
      </c>
      <c r="B28" s="70">
        <v>221</v>
      </c>
      <c r="C28" s="45"/>
      <c r="D28" s="26">
        <f>E28</f>
        <v>0</v>
      </c>
      <c r="E28" s="27"/>
      <c r="F28" s="27"/>
      <c r="G28" s="29">
        <f>E28-F28</f>
        <v>0</v>
      </c>
      <c r="H28" s="52">
        <f t="shared" si="0"/>
        <v>0</v>
      </c>
      <c r="I28" s="40"/>
    </row>
    <row r="29" spans="1:9" s="41" customFormat="1" ht="11.45" customHeight="1" x14ac:dyDescent="0.25">
      <c r="A29" s="54" t="s">
        <v>81</v>
      </c>
      <c r="B29" s="70">
        <v>222</v>
      </c>
      <c r="C29" s="45"/>
      <c r="D29" s="26">
        <f>E29</f>
        <v>0</v>
      </c>
      <c r="E29" s="27"/>
      <c r="F29" s="27"/>
      <c r="G29" s="29">
        <f>E29-F29</f>
        <v>0</v>
      </c>
      <c r="H29" s="51">
        <f t="shared" si="0"/>
        <v>0</v>
      </c>
      <c r="I29" s="42"/>
    </row>
    <row r="30" spans="1:9" s="41" customFormat="1" ht="14.25" x14ac:dyDescent="0.2">
      <c r="A30" s="59" t="s">
        <v>82</v>
      </c>
      <c r="B30" s="69">
        <v>223</v>
      </c>
      <c r="C30" s="100">
        <f>C31+C36</f>
        <v>0</v>
      </c>
      <c r="D30" s="101">
        <f>D31+D36</f>
        <v>0</v>
      </c>
      <c r="E30" s="101">
        <f>E31+E36</f>
        <v>0</v>
      </c>
      <c r="F30" s="101">
        <f>F31+F36</f>
        <v>0</v>
      </c>
      <c r="G30" s="102">
        <f>G31+G36</f>
        <v>0</v>
      </c>
      <c r="H30" s="51">
        <f t="shared" si="0"/>
        <v>0</v>
      </c>
      <c r="I30" s="42"/>
    </row>
    <row r="31" spans="1:9" s="41" customFormat="1" ht="21.6" customHeight="1" x14ac:dyDescent="0.2">
      <c r="A31" s="78" t="s">
        <v>83</v>
      </c>
      <c r="B31" s="72" t="s">
        <v>23</v>
      </c>
      <c r="C31" s="100">
        <f>C32+C33+C34+C35</f>
        <v>0</v>
      </c>
      <c r="D31" s="101">
        <f>D32+D33+D34+D35</f>
        <v>0</v>
      </c>
      <c r="E31" s="101">
        <f>E32+E33+E34+E35</f>
        <v>0</v>
      </c>
      <c r="F31" s="101">
        <f>F32+F33+F34+F35</f>
        <v>0</v>
      </c>
      <c r="G31" s="102">
        <f>G32+G33+G34+G35</f>
        <v>0</v>
      </c>
      <c r="H31" s="51">
        <f t="shared" si="0"/>
        <v>0</v>
      </c>
      <c r="I31" s="42"/>
    </row>
    <row r="32" spans="1:9" s="41" customFormat="1" ht="12" customHeight="1" x14ac:dyDescent="0.25">
      <c r="A32" s="55" t="s">
        <v>84</v>
      </c>
      <c r="B32" s="71" t="s">
        <v>24</v>
      </c>
      <c r="C32" s="45"/>
      <c r="D32" s="26">
        <f>E32</f>
        <v>0</v>
      </c>
      <c r="E32" s="26"/>
      <c r="F32" s="26"/>
      <c r="G32" s="29">
        <f>E32-F32</f>
        <v>0</v>
      </c>
      <c r="H32" s="51">
        <f t="shared" si="0"/>
        <v>0</v>
      </c>
      <c r="I32" s="42"/>
    </row>
    <row r="33" spans="1:9" s="39" customFormat="1" ht="10.9" customHeight="1" x14ac:dyDescent="0.25">
      <c r="A33" s="55" t="s">
        <v>85</v>
      </c>
      <c r="B33" s="71" t="s">
        <v>25</v>
      </c>
      <c r="C33" s="45"/>
      <c r="D33" s="26">
        <f>E33</f>
        <v>0</v>
      </c>
      <c r="E33" s="27"/>
      <c r="F33" s="27"/>
      <c r="G33" s="29">
        <f>E33-F33</f>
        <v>0</v>
      </c>
      <c r="H33" s="52">
        <f t="shared" si="0"/>
        <v>0</v>
      </c>
      <c r="I33" s="40"/>
    </row>
    <row r="34" spans="1:9" s="39" customFormat="1" ht="13.15" customHeight="1" x14ac:dyDescent="0.25">
      <c r="A34" s="55" t="s">
        <v>86</v>
      </c>
      <c r="B34" s="71" t="s">
        <v>26</v>
      </c>
      <c r="C34" s="45"/>
      <c r="D34" s="26">
        <f>E34</f>
        <v>0</v>
      </c>
      <c r="E34" s="27"/>
      <c r="F34" s="27"/>
      <c r="G34" s="29">
        <f>E34-F34</f>
        <v>0</v>
      </c>
      <c r="H34" s="52">
        <f t="shared" si="0"/>
        <v>0</v>
      </c>
      <c r="I34" s="40"/>
    </row>
    <row r="35" spans="1:9" s="41" customFormat="1" ht="13.9" customHeight="1" x14ac:dyDescent="0.25">
      <c r="A35" s="55" t="s">
        <v>87</v>
      </c>
      <c r="B35" s="71" t="s">
        <v>27</v>
      </c>
      <c r="C35" s="45"/>
      <c r="D35" s="26">
        <f>E35</f>
        <v>0</v>
      </c>
      <c r="E35" s="26"/>
      <c r="F35" s="26"/>
      <c r="G35" s="29">
        <f>E35-F35</f>
        <v>0</v>
      </c>
      <c r="H35" s="51">
        <f t="shared" si="0"/>
        <v>0</v>
      </c>
      <c r="I35" s="42"/>
    </row>
    <row r="36" spans="1:9" ht="12" customHeight="1" x14ac:dyDescent="0.2">
      <c r="A36" s="58" t="s">
        <v>88</v>
      </c>
      <c r="B36" s="72" t="s">
        <v>28</v>
      </c>
      <c r="C36" s="100">
        <f>C37+C38</f>
        <v>0</v>
      </c>
      <c r="D36" s="101">
        <f>D37+D38</f>
        <v>0</v>
      </c>
      <c r="E36" s="101">
        <f>E37+E38</f>
        <v>0</v>
      </c>
      <c r="F36" s="101">
        <f>F37+F38</f>
        <v>0</v>
      </c>
      <c r="G36" s="102">
        <f>G37+G38</f>
        <v>0</v>
      </c>
      <c r="H36" s="52">
        <f t="shared" si="0"/>
        <v>0</v>
      </c>
      <c r="I36" s="32"/>
    </row>
    <row r="37" spans="1:9" s="39" customFormat="1" ht="12" customHeight="1" x14ac:dyDescent="0.25">
      <c r="A37" s="55" t="s">
        <v>89</v>
      </c>
      <c r="B37" s="71" t="s">
        <v>29</v>
      </c>
      <c r="C37" s="45"/>
      <c r="D37" s="26">
        <f>E37</f>
        <v>0</v>
      </c>
      <c r="E37" s="27"/>
      <c r="F37" s="27"/>
      <c r="G37" s="29">
        <f>E37-F37</f>
        <v>0</v>
      </c>
      <c r="H37" s="52">
        <f t="shared" si="0"/>
        <v>0</v>
      </c>
      <c r="I37" s="40"/>
    </row>
    <row r="38" spans="1:9" s="39" customFormat="1" ht="12" customHeight="1" x14ac:dyDescent="0.25">
      <c r="A38" s="55" t="s">
        <v>90</v>
      </c>
      <c r="B38" s="71" t="s">
        <v>30</v>
      </c>
      <c r="C38" s="45"/>
      <c r="D38" s="26">
        <f>E38</f>
        <v>0</v>
      </c>
      <c r="E38" s="27"/>
      <c r="F38" s="27"/>
      <c r="G38" s="29">
        <f>E38-F38</f>
        <v>0</v>
      </c>
      <c r="H38" s="52">
        <f t="shared" si="0"/>
        <v>0</v>
      </c>
      <c r="I38" s="40"/>
    </row>
    <row r="39" spans="1:9" s="39" customFormat="1" ht="12.6" customHeight="1" x14ac:dyDescent="0.2">
      <c r="A39" s="58" t="s">
        <v>91</v>
      </c>
      <c r="B39" s="69">
        <v>224</v>
      </c>
      <c r="C39" s="96"/>
      <c r="D39" s="95">
        <f>E39</f>
        <v>0</v>
      </c>
      <c r="E39" s="97"/>
      <c r="F39" s="97"/>
      <c r="G39" s="98">
        <f>E39-F39</f>
        <v>0</v>
      </c>
      <c r="H39" s="52">
        <f t="shared" si="0"/>
        <v>0</v>
      </c>
      <c r="I39" s="40"/>
    </row>
    <row r="40" spans="1:9" s="39" customFormat="1" ht="11.45" customHeight="1" x14ac:dyDescent="0.2">
      <c r="A40" s="58" t="s">
        <v>92</v>
      </c>
      <c r="B40" s="72">
        <v>225</v>
      </c>
      <c r="C40" s="100">
        <f>C41+C42+C48+C49+C50+C55+C56+C57</f>
        <v>0</v>
      </c>
      <c r="D40" s="100">
        <f>D41+D42+D48+D49+D50+D55+D56+D57</f>
        <v>0</v>
      </c>
      <c r="E40" s="100">
        <f>E41+E42+E48+E49+E50+E55+E56+E57</f>
        <v>0</v>
      </c>
      <c r="F40" s="100">
        <f>F41+F42+F48+F49+F50+F55+F56+F57</f>
        <v>0</v>
      </c>
      <c r="G40" s="100">
        <f>G41+G42+G48+G49+G50+G55+G56+G57</f>
        <v>0</v>
      </c>
      <c r="H40" s="52">
        <f t="shared" si="0"/>
        <v>0</v>
      </c>
      <c r="I40" s="40"/>
    </row>
    <row r="41" spans="1:9" s="39" customFormat="1" ht="12.6" customHeight="1" x14ac:dyDescent="0.25">
      <c r="A41" s="79" t="s">
        <v>93</v>
      </c>
      <c r="B41" s="71" t="s">
        <v>31</v>
      </c>
      <c r="C41" s="45"/>
      <c r="D41" s="26">
        <f>E41</f>
        <v>0</v>
      </c>
      <c r="E41" s="27"/>
      <c r="F41" s="27"/>
      <c r="G41" s="29">
        <f>E41-F41</f>
        <v>0</v>
      </c>
      <c r="H41" s="52">
        <f t="shared" si="0"/>
        <v>0</v>
      </c>
      <c r="I41" s="40"/>
    </row>
    <row r="42" spans="1:9" s="37" customFormat="1" ht="15" x14ac:dyDescent="0.25">
      <c r="A42" s="61" t="s">
        <v>94</v>
      </c>
      <c r="B42" s="73" t="s">
        <v>32</v>
      </c>
      <c r="C42" s="100">
        <f>SUM(C43:C47)</f>
        <v>0</v>
      </c>
      <c r="D42" s="101">
        <f>SUM(D43:D47)</f>
        <v>0</v>
      </c>
      <c r="E42" s="101">
        <f>SUM(E43:E47)</f>
        <v>0</v>
      </c>
      <c r="F42" s="101">
        <f>SUM(F43:F47)</f>
        <v>0</v>
      </c>
      <c r="G42" s="102">
        <f>SUM(G43:G47)</f>
        <v>0</v>
      </c>
      <c r="H42" s="63">
        <f t="shared" si="0"/>
        <v>0</v>
      </c>
      <c r="I42" s="38"/>
    </row>
    <row r="43" spans="1:9" s="41" customFormat="1" ht="15" x14ac:dyDescent="0.25">
      <c r="A43" s="55" t="s">
        <v>95</v>
      </c>
      <c r="B43" s="71" t="s">
        <v>33</v>
      </c>
      <c r="C43" s="45"/>
      <c r="D43" s="26">
        <f t="shared" ref="D43:D49" si="1">E43</f>
        <v>0</v>
      </c>
      <c r="E43" s="26"/>
      <c r="F43" s="26"/>
      <c r="G43" s="29">
        <f t="shared" ref="G43:G49" si="2">E43-F43</f>
        <v>0</v>
      </c>
      <c r="H43" s="51">
        <f t="shared" si="0"/>
        <v>0</v>
      </c>
      <c r="I43" s="42"/>
    </row>
    <row r="44" spans="1:9" s="39" customFormat="1" ht="13.15" customHeight="1" x14ac:dyDescent="0.25">
      <c r="A44" s="55" t="s">
        <v>96</v>
      </c>
      <c r="B44" s="71" t="s">
        <v>34</v>
      </c>
      <c r="C44" s="45"/>
      <c r="D44" s="26">
        <f t="shared" si="1"/>
        <v>0</v>
      </c>
      <c r="E44" s="27"/>
      <c r="F44" s="27"/>
      <c r="G44" s="29">
        <f t="shared" si="2"/>
        <v>0</v>
      </c>
      <c r="H44" s="52">
        <f t="shared" si="0"/>
        <v>0</v>
      </c>
      <c r="I44" s="40"/>
    </row>
    <row r="45" spans="1:9" s="37" customFormat="1" ht="15" x14ac:dyDescent="0.25">
      <c r="A45" s="55" t="s">
        <v>97</v>
      </c>
      <c r="B45" s="71" t="s">
        <v>35</v>
      </c>
      <c r="C45" s="45"/>
      <c r="D45" s="26">
        <f t="shared" si="1"/>
        <v>0</v>
      </c>
      <c r="E45" s="26"/>
      <c r="F45" s="26"/>
      <c r="G45" s="29">
        <f t="shared" si="2"/>
        <v>0</v>
      </c>
      <c r="H45" s="52">
        <f t="shared" si="0"/>
        <v>0</v>
      </c>
      <c r="I45" s="38"/>
    </row>
    <row r="46" spans="1:9" s="39" customFormat="1" ht="11.45" customHeight="1" x14ac:dyDescent="0.25">
      <c r="A46" s="81" t="s">
        <v>98</v>
      </c>
      <c r="B46" s="71" t="s">
        <v>36</v>
      </c>
      <c r="C46" s="45"/>
      <c r="D46" s="26">
        <f t="shared" si="1"/>
        <v>0</v>
      </c>
      <c r="E46" s="27"/>
      <c r="F46" s="27"/>
      <c r="G46" s="29">
        <f t="shared" si="2"/>
        <v>0</v>
      </c>
      <c r="H46" s="52">
        <f t="shared" si="0"/>
        <v>0</v>
      </c>
      <c r="I46" s="40"/>
    </row>
    <row r="47" spans="1:9" s="39" customFormat="1" ht="12" customHeight="1" x14ac:dyDescent="0.25">
      <c r="A47" s="55" t="s">
        <v>99</v>
      </c>
      <c r="B47" s="71" t="s">
        <v>37</v>
      </c>
      <c r="C47" s="45"/>
      <c r="D47" s="26">
        <f t="shared" si="1"/>
        <v>0</v>
      </c>
      <c r="E47" s="27"/>
      <c r="F47" s="27"/>
      <c r="G47" s="29">
        <f t="shared" si="2"/>
        <v>0</v>
      </c>
      <c r="H47" s="52">
        <f t="shared" si="0"/>
        <v>0</v>
      </c>
      <c r="I47" s="40"/>
    </row>
    <row r="48" spans="1:9" s="39" customFormat="1" ht="13.9" customHeight="1" x14ac:dyDescent="0.25">
      <c r="A48" s="79" t="s">
        <v>100</v>
      </c>
      <c r="B48" s="71" t="s">
        <v>38</v>
      </c>
      <c r="C48" s="45"/>
      <c r="D48" s="26">
        <f t="shared" si="1"/>
        <v>0</v>
      </c>
      <c r="E48" s="27"/>
      <c r="F48" s="27"/>
      <c r="G48" s="29">
        <f t="shared" si="2"/>
        <v>0</v>
      </c>
      <c r="H48" s="52">
        <f t="shared" si="0"/>
        <v>0</v>
      </c>
      <c r="I48" s="40"/>
    </row>
    <row r="49" spans="1:9" s="39" customFormat="1" ht="15" x14ac:dyDescent="0.25">
      <c r="A49" s="55" t="s">
        <v>101</v>
      </c>
      <c r="B49" s="71" t="s">
        <v>39</v>
      </c>
      <c r="C49" s="45"/>
      <c r="D49" s="26">
        <f t="shared" si="1"/>
        <v>0</v>
      </c>
      <c r="E49" s="27"/>
      <c r="F49" s="27"/>
      <c r="G49" s="29">
        <f t="shared" si="2"/>
        <v>0</v>
      </c>
      <c r="H49" s="52">
        <f t="shared" si="0"/>
        <v>0</v>
      </c>
      <c r="I49" s="40"/>
    </row>
    <row r="50" spans="1:9" s="37" customFormat="1" ht="15.6" customHeight="1" x14ac:dyDescent="0.25">
      <c r="A50" s="61" t="s">
        <v>102</v>
      </c>
      <c r="B50" s="73" t="s">
        <v>40</v>
      </c>
      <c r="C50" s="100">
        <f>SUM(C51:C54)</f>
        <v>0</v>
      </c>
      <c r="D50" s="101">
        <f>SUM(D51:D54)</f>
        <v>0</v>
      </c>
      <c r="E50" s="101">
        <f>SUM(E51:E54)</f>
        <v>0</v>
      </c>
      <c r="F50" s="101">
        <f>SUM(F51:F54)</f>
        <v>0</v>
      </c>
      <c r="G50" s="102">
        <f>SUM(G51:G54)</f>
        <v>0</v>
      </c>
      <c r="H50" s="63">
        <f t="shared" si="0"/>
        <v>0</v>
      </c>
      <c r="I50" s="38"/>
    </row>
    <row r="51" spans="1:9" s="39" customFormat="1" ht="13.15" customHeight="1" x14ac:dyDescent="0.25">
      <c r="A51" s="55" t="s">
        <v>103</v>
      </c>
      <c r="B51" s="71" t="s">
        <v>41</v>
      </c>
      <c r="C51" s="45"/>
      <c r="D51" s="26">
        <f t="shared" ref="D51:D57" si="3">E51</f>
        <v>0</v>
      </c>
      <c r="E51" s="27"/>
      <c r="F51" s="27"/>
      <c r="G51" s="29">
        <f t="shared" ref="G51:G57" si="4">E51-F51</f>
        <v>0</v>
      </c>
      <c r="H51" s="52">
        <f t="shared" si="0"/>
        <v>0</v>
      </c>
      <c r="I51" s="40"/>
    </row>
    <row r="52" spans="1:9" s="39" customFormat="1" ht="12.6" customHeight="1" x14ac:dyDescent="0.25">
      <c r="A52" s="79" t="s">
        <v>104</v>
      </c>
      <c r="B52" s="71" t="s">
        <v>42</v>
      </c>
      <c r="C52" s="45"/>
      <c r="D52" s="26">
        <f t="shared" si="3"/>
        <v>0</v>
      </c>
      <c r="E52" s="27"/>
      <c r="F52" s="27"/>
      <c r="G52" s="29">
        <f t="shared" si="4"/>
        <v>0</v>
      </c>
      <c r="H52" s="52">
        <f t="shared" si="0"/>
        <v>0</v>
      </c>
      <c r="I52" s="40"/>
    </row>
    <row r="53" spans="1:9" s="41" customFormat="1" ht="12" customHeight="1" x14ac:dyDescent="0.25">
      <c r="A53" s="55" t="s">
        <v>105</v>
      </c>
      <c r="B53" s="71" t="s">
        <v>43</v>
      </c>
      <c r="C53" s="45"/>
      <c r="D53" s="26">
        <f t="shared" si="3"/>
        <v>0</v>
      </c>
      <c r="E53" s="26"/>
      <c r="F53" s="26"/>
      <c r="G53" s="29">
        <f t="shared" si="4"/>
        <v>0</v>
      </c>
      <c r="H53" s="51">
        <f t="shared" si="0"/>
        <v>0</v>
      </c>
      <c r="I53" s="42"/>
    </row>
    <row r="54" spans="1:9" s="37" customFormat="1" ht="12.6" customHeight="1" x14ac:dyDescent="0.25">
      <c r="A54" s="55" t="s">
        <v>106</v>
      </c>
      <c r="B54" s="71" t="s">
        <v>44</v>
      </c>
      <c r="C54" s="46"/>
      <c r="D54" s="26">
        <f t="shared" si="3"/>
        <v>0</v>
      </c>
      <c r="E54" s="26"/>
      <c r="F54" s="26"/>
      <c r="G54" s="29">
        <f t="shared" si="4"/>
        <v>0</v>
      </c>
      <c r="H54" s="52">
        <f t="shared" si="0"/>
        <v>0</v>
      </c>
      <c r="I54" s="38"/>
    </row>
    <row r="55" spans="1:9" s="39" customFormat="1" ht="12" customHeight="1" x14ac:dyDescent="0.25">
      <c r="A55" s="55" t="s">
        <v>107</v>
      </c>
      <c r="B55" s="71" t="s">
        <v>45</v>
      </c>
      <c r="C55" s="45"/>
      <c r="D55" s="26">
        <f t="shared" si="3"/>
        <v>0</v>
      </c>
      <c r="E55" s="27"/>
      <c r="F55" s="27"/>
      <c r="G55" s="29">
        <f t="shared" si="4"/>
        <v>0</v>
      </c>
      <c r="H55" s="52">
        <f t="shared" si="0"/>
        <v>0</v>
      </c>
      <c r="I55" s="40"/>
    </row>
    <row r="56" spans="1:9" s="39" customFormat="1" ht="11.45" customHeight="1" x14ac:dyDescent="0.25">
      <c r="A56" s="55" t="s">
        <v>108</v>
      </c>
      <c r="B56" s="71" t="s">
        <v>46</v>
      </c>
      <c r="C56" s="45"/>
      <c r="D56" s="26">
        <f t="shared" si="3"/>
        <v>0</v>
      </c>
      <c r="E56" s="27"/>
      <c r="F56" s="27"/>
      <c r="G56" s="29">
        <f t="shared" si="4"/>
        <v>0</v>
      </c>
      <c r="H56" s="52">
        <f t="shared" si="0"/>
        <v>0</v>
      </c>
      <c r="I56" s="40"/>
    </row>
    <row r="57" spans="1:9" s="39" customFormat="1" ht="12" customHeight="1" x14ac:dyDescent="0.25">
      <c r="A57" s="55" t="s">
        <v>109</v>
      </c>
      <c r="B57" s="71" t="s">
        <v>47</v>
      </c>
      <c r="C57" s="45"/>
      <c r="D57" s="26">
        <f t="shared" si="3"/>
        <v>0</v>
      </c>
      <c r="E57" s="27"/>
      <c r="F57" s="27"/>
      <c r="G57" s="29">
        <f t="shared" si="4"/>
        <v>0</v>
      </c>
      <c r="H57" s="52">
        <f t="shared" ref="H57:H73" si="5">C57-E57</f>
        <v>0</v>
      </c>
      <c r="I57" s="40"/>
    </row>
    <row r="58" spans="1:9" s="39" customFormat="1" ht="14.25" x14ac:dyDescent="0.2">
      <c r="A58" s="59" t="s">
        <v>110</v>
      </c>
      <c r="B58" s="69">
        <v>226</v>
      </c>
      <c r="C58" s="100">
        <f>C59+C62+C63+C64+C65+C66+C67+C70</f>
        <v>0</v>
      </c>
      <c r="D58" s="100">
        <f>D59+D62+D63+D64+D65+D66+D67+D70</f>
        <v>0</v>
      </c>
      <c r="E58" s="100">
        <f>E59+E62+E63+E64+E65+E66+E67+E70</f>
        <v>0</v>
      </c>
      <c r="F58" s="100">
        <f>F59+F62+F63+F64+F65+F66+F67+F70</f>
        <v>0</v>
      </c>
      <c r="G58" s="100">
        <f>G59+G62+G63+G64+G65+G66+G67+G70</f>
        <v>0</v>
      </c>
      <c r="H58" s="52">
        <f t="shared" si="5"/>
        <v>0</v>
      </c>
      <c r="I58" s="40"/>
    </row>
    <row r="59" spans="1:9" s="37" customFormat="1" ht="38.450000000000003" customHeight="1" x14ac:dyDescent="0.25">
      <c r="A59" s="76" t="s">
        <v>111</v>
      </c>
      <c r="B59" s="73" t="s">
        <v>48</v>
      </c>
      <c r="C59" s="100">
        <f>SUM(C60:C61)</f>
        <v>0</v>
      </c>
      <c r="D59" s="101">
        <f>SUM(D60:D61)</f>
        <v>0</v>
      </c>
      <c r="E59" s="101">
        <f>SUM(E60:E61)</f>
        <v>0</v>
      </c>
      <c r="F59" s="101">
        <f>SUM(F60:F61)</f>
        <v>0</v>
      </c>
      <c r="G59" s="102">
        <f>SUM(G60:G61)</f>
        <v>0</v>
      </c>
      <c r="H59" s="62">
        <f t="shared" si="5"/>
        <v>0</v>
      </c>
      <c r="I59" s="38"/>
    </row>
    <row r="60" spans="1:9" s="39" customFormat="1" ht="15.6" customHeight="1" x14ac:dyDescent="0.25">
      <c r="A60" s="55" t="s">
        <v>112</v>
      </c>
      <c r="B60" s="71" t="s">
        <v>49</v>
      </c>
      <c r="C60" s="45"/>
      <c r="D60" s="26">
        <f t="shared" ref="D60:D66" si="6">E60</f>
        <v>0</v>
      </c>
      <c r="E60" s="27"/>
      <c r="F60" s="27"/>
      <c r="G60" s="29">
        <f t="shared" ref="G60:G66" si="7">E60-F60</f>
        <v>0</v>
      </c>
      <c r="H60" s="52">
        <f t="shared" si="5"/>
        <v>0</v>
      </c>
      <c r="I60" s="40"/>
    </row>
    <row r="61" spans="1:9" s="41" customFormat="1" ht="15.6" customHeight="1" x14ac:dyDescent="0.25">
      <c r="A61" s="55" t="s">
        <v>113</v>
      </c>
      <c r="B61" s="71" t="s">
        <v>50</v>
      </c>
      <c r="C61" s="45"/>
      <c r="D61" s="26">
        <f t="shared" si="6"/>
        <v>0</v>
      </c>
      <c r="E61" s="27"/>
      <c r="F61" s="27"/>
      <c r="G61" s="29">
        <f t="shared" si="7"/>
        <v>0</v>
      </c>
      <c r="H61" s="51">
        <f t="shared" si="5"/>
        <v>0</v>
      </c>
      <c r="I61" s="42"/>
    </row>
    <row r="62" spans="1:9" s="41" customFormat="1" ht="15" x14ac:dyDescent="0.25">
      <c r="A62" s="55" t="s">
        <v>114</v>
      </c>
      <c r="B62" s="71" t="s">
        <v>51</v>
      </c>
      <c r="C62" s="45"/>
      <c r="D62" s="26">
        <f t="shared" si="6"/>
        <v>0</v>
      </c>
      <c r="E62" s="26"/>
      <c r="F62" s="26"/>
      <c r="G62" s="29">
        <f t="shared" si="7"/>
        <v>0</v>
      </c>
      <c r="H62" s="51">
        <f t="shared" si="5"/>
        <v>0</v>
      </c>
      <c r="I62" s="42"/>
    </row>
    <row r="63" spans="1:9" s="39" customFormat="1" ht="11.45" customHeight="1" x14ac:dyDescent="0.25">
      <c r="A63" s="55" t="s">
        <v>115</v>
      </c>
      <c r="B63" s="71" t="s">
        <v>52</v>
      </c>
      <c r="C63" s="45"/>
      <c r="D63" s="26">
        <f t="shared" si="6"/>
        <v>0</v>
      </c>
      <c r="E63" s="27"/>
      <c r="F63" s="27"/>
      <c r="G63" s="29">
        <f t="shared" si="7"/>
        <v>0</v>
      </c>
      <c r="H63" s="52">
        <f t="shared" si="5"/>
        <v>0</v>
      </c>
      <c r="I63" s="40"/>
    </row>
    <row r="64" spans="1:9" s="39" customFormat="1" ht="12" customHeight="1" x14ac:dyDescent="0.25">
      <c r="A64" s="55" t="s">
        <v>116</v>
      </c>
      <c r="B64" s="71" t="s">
        <v>53</v>
      </c>
      <c r="C64" s="45"/>
      <c r="D64" s="26">
        <f t="shared" si="6"/>
        <v>0</v>
      </c>
      <c r="E64" s="27"/>
      <c r="F64" s="27"/>
      <c r="G64" s="29">
        <f t="shared" si="7"/>
        <v>0</v>
      </c>
      <c r="H64" s="52">
        <f t="shared" si="5"/>
        <v>0</v>
      </c>
      <c r="I64" s="40"/>
    </row>
    <row r="65" spans="1:11" s="39" customFormat="1" ht="15" x14ac:dyDescent="0.25">
      <c r="A65" s="55" t="s">
        <v>117</v>
      </c>
      <c r="B65" s="71" t="s">
        <v>54</v>
      </c>
      <c r="C65" s="45"/>
      <c r="D65" s="26">
        <f t="shared" si="6"/>
        <v>0</v>
      </c>
      <c r="E65" s="27"/>
      <c r="F65" s="27"/>
      <c r="G65" s="29">
        <f t="shared" si="7"/>
        <v>0</v>
      </c>
      <c r="H65" s="52">
        <f t="shared" si="5"/>
        <v>0</v>
      </c>
      <c r="I65" s="40"/>
    </row>
    <row r="66" spans="1:11" s="41" customFormat="1" ht="24" customHeight="1" x14ac:dyDescent="0.25">
      <c r="A66" s="80" t="s">
        <v>118</v>
      </c>
      <c r="B66" s="71" t="s">
        <v>55</v>
      </c>
      <c r="C66" s="45"/>
      <c r="D66" s="26">
        <f t="shared" si="6"/>
        <v>0</v>
      </c>
      <c r="E66" s="27"/>
      <c r="F66" s="27"/>
      <c r="G66" s="29">
        <f t="shared" si="7"/>
        <v>0</v>
      </c>
      <c r="H66" s="51">
        <f t="shared" si="5"/>
        <v>0</v>
      </c>
      <c r="I66" s="42"/>
    </row>
    <row r="67" spans="1:11" s="65" customFormat="1" ht="15" x14ac:dyDescent="0.25">
      <c r="A67" s="61" t="s">
        <v>119</v>
      </c>
      <c r="B67" s="73" t="s">
        <v>56</v>
      </c>
      <c r="C67" s="100">
        <f>SUM(C68:C69)</f>
        <v>0</v>
      </c>
      <c r="D67" s="100">
        <f>SUM(D68:D69)</f>
        <v>0</v>
      </c>
      <c r="E67" s="100">
        <f>SUM(E68:E69)</f>
        <v>0</v>
      </c>
      <c r="F67" s="100">
        <f>SUM(F68:F69)</f>
        <v>0</v>
      </c>
      <c r="G67" s="100">
        <f>SUM(G68:G69)</f>
        <v>0</v>
      </c>
      <c r="H67" s="52">
        <f t="shared" si="5"/>
        <v>0</v>
      </c>
      <c r="I67" s="64"/>
    </row>
    <row r="68" spans="1:11" s="39" customFormat="1" ht="15" x14ac:dyDescent="0.25">
      <c r="A68" s="55" t="s">
        <v>120</v>
      </c>
      <c r="B68" s="71" t="s">
        <v>57</v>
      </c>
      <c r="C68" s="45"/>
      <c r="D68" s="26">
        <f>E68</f>
        <v>0</v>
      </c>
      <c r="E68" s="27"/>
      <c r="F68" s="27"/>
      <c r="G68" s="29">
        <f>E68-F68</f>
        <v>0</v>
      </c>
      <c r="H68" s="52">
        <f t="shared" si="5"/>
        <v>0</v>
      </c>
      <c r="I68" s="40"/>
    </row>
    <row r="69" spans="1:11" s="41" customFormat="1" ht="13.15" customHeight="1" x14ac:dyDescent="0.25">
      <c r="A69" s="55" t="s">
        <v>145</v>
      </c>
      <c r="B69" s="71" t="s">
        <v>58</v>
      </c>
      <c r="C69" s="45"/>
      <c r="D69" s="26">
        <f>E69</f>
        <v>0</v>
      </c>
      <c r="E69" s="26"/>
      <c r="F69" s="26"/>
      <c r="G69" s="29">
        <f>E69-F69</f>
        <v>0</v>
      </c>
      <c r="H69" s="51">
        <f t="shared" si="5"/>
        <v>0</v>
      </c>
      <c r="I69" s="42"/>
    </row>
    <row r="70" spans="1:11" s="39" customFormat="1" ht="14.45" customHeight="1" x14ac:dyDescent="0.25">
      <c r="A70" s="55" t="s">
        <v>121</v>
      </c>
      <c r="B70" s="71" t="s">
        <v>59</v>
      </c>
      <c r="C70" s="45"/>
      <c r="D70" s="26">
        <f>E70</f>
        <v>0</v>
      </c>
      <c r="E70" s="27"/>
      <c r="F70" s="27"/>
      <c r="G70" s="29">
        <f>E70-F70</f>
        <v>0</v>
      </c>
      <c r="H70" s="52">
        <f t="shared" si="5"/>
        <v>0</v>
      </c>
      <c r="I70" s="40"/>
      <c r="K70" s="39" t="s">
        <v>19</v>
      </c>
    </row>
    <row r="71" spans="1:11" s="39" customFormat="1" ht="14.25" x14ac:dyDescent="0.2">
      <c r="A71" s="60" t="s">
        <v>122</v>
      </c>
      <c r="B71" s="69">
        <v>240</v>
      </c>
      <c r="C71" s="100">
        <f>C72</f>
        <v>0</v>
      </c>
      <c r="D71" s="100">
        <f>D72</f>
        <v>0</v>
      </c>
      <c r="E71" s="100">
        <f>E72</f>
        <v>0</v>
      </c>
      <c r="F71" s="100">
        <f>F72</f>
        <v>0</v>
      </c>
      <c r="G71" s="100">
        <f>G72</f>
        <v>0</v>
      </c>
      <c r="H71" s="52">
        <f t="shared" si="5"/>
        <v>0</v>
      </c>
      <c r="I71" s="40"/>
    </row>
    <row r="72" spans="1:11" s="39" customFormat="1" ht="23.45" customHeight="1" x14ac:dyDescent="0.2">
      <c r="A72" s="77" t="s">
        <v>123</v>
      </c>
      <c r="B72" s="72">
        <v>241</v>
      </c>
      <c r="C72" s="100">
        <f>SUM(C73:C73)</f>
        <v>0</v>
      </c>
      <c r="D72" s="101">
        <f>SUM(D73:D73)</f>
        <v>0</v>
      </c>
      <c r="E72" s="101">
        <f>SUM(E73:E73)</f>
        <v>0</v>
      </c>
      <c r="F72" s="101">
        <f>SUM(F73:F73)</f>
        <v>0</v>
      </c>
      <c r="G72" s="102">
        <f>SUM(G73:G73)</f>
        <v>0</v>
      </c>
      <c r="H72" s="52">
        <f t="shared" si="5"/>
        <v>0</v>
      </c>
      <c r="I72" s="40"/>
    </row>
    <row r="73" spans="1:11" s="23" customFormat="1" ht="15" x14ac:dyDescent="0.25">
      <c r="A73" s="55" t="s">
        <v>124</v>
      </c>
      <c r="B73" s="71" t="s">
        <v>60</v>
      </c>
      <c r="C73" s="103"/>
      <c r="D73" s="26">
        <f>E73</f>
        <v>0</v>
      </c>
      <c r="E73" s="104"/>
      <c r="F73" s="104"/>
      <c r="G73" s="29">
        <f>E73-F73</f>
        <v>0</v>
      </c>
      <c r="H73" s="52">
        <f t="shared" si="5"/>
        <v>0</v>
      </c>
      <c r="I73" s="22"/>
    </row>
    <row r="74" spans="1:11" s="23" customFormat="1" ht="14.25" x14ac:dyDescent="0.2">
      <c r="A74" s="60" t="s">
        <v>21</v>
      </c>
      <c r="B74" s="72">
        <v>260</v>
      </c>
      <c r="C74" s="105">
        <f>SUM(C75)</f>
        <v>0</v>
      </c>
      <c r="D74" s="105">
        <f>SUM(D75)</f>
        <v>0</v>
      </c>
      <c r="E74" s="105">
        <f>SUM(E75)</f>
        <v>0</v>
      </c>
      <c r="F74" s="105">
        <f>SUM(F75)</f>
        <v>0</v>
      </c>
      <c r="G74" s="105">
        <f>SUM(G75)</f>
        <v>0</v>
      </c>
      <c r="H74" s="51"/>
      <c r="I74" s="22"/>
    </row>
    <row r="75" spans="1:11" ht="15.6" customHeight="1" x14ac:dyDescent="0.2">
      <c r="A75" s="58" t="s">
        <v>125</v>
      </c>
      <c r="B75" s="72">
        <v>262</v>
      </c>
      <c r="C75" s="100">
        <f>SUM(C76:C77)</f>
        <v>0</v>
      </c>
      <c r="D75" s="101">
        <f>SUM(D76:D77)</f>
        <v>0</v>
      </c>
      <c r="E75" s="101">
        <f>SUM(E76:E77)</f>
        <v>0</v>
      </c>
      <c r="F75" s="101">
        <f>SUM(F76:F77)</f>
        <v>0</v>
      </c>
      <c r="G75" s="102">
        <f>SUM(G76:G77)</f>
        <v>0</v>
      </c>
      <c r="H75" s="52">
        <f t="shared" ref="H75:H93" si="8">C75-E75</f>
        <v>0</v>
      </c>
    </row>
    <row r="76" spans="1:11" ht="13.15" customHeight="1" x14ac:dyDescent="0.25">
      <c r="A76" s="55" t="s">
        <v>126</v>
      </c>
      <c r="B76" s="71" t="s">
        <v>61</v>
      </c>
      <c r="C76" s="106"/>
      <c r="D76" s="26">
        <f>E76</f>
        <v>0</v>
      </c>
      <c r="E76" s="107"/>
      <c r="F76" s="27"/>
      <c r="G76" s="29">
        <f>E76-F76</f>
        <v>0</v>
      </c>
      <c r="H76" s="52">
        <f t="shared" si="8"/>
        <v>0</v>
      </c>
    </row>
    <row r="77" spans="1:11" ht="12" customHeight="1" x14ac:dyDescent="0.25">
      <c r="A77" s="55" t="s">
        <v>22</v>
      </c>
      <c r="B77" s="71" t="s">
        <v>62</v>
      </c>
      <c r="C77" s="106"/>
      <c r="D77" s="26">
        <f>E77</f>
        <v>0</v>
      </c>
      <c r="E77" s="107"/>
      <c r="F77" s="27"/>
      <c r="G77" s="29">
        <f>E77-F77</f>
        <v>0</v>
      </c>
      <c r="H77" s="52">
        <f t="shared" si="8"/>
        <v>0</v>
      </c>
    </row>
    <row r="78" spans="1:11" ht="14.25" x14ac:dyDescent="0.2">
      <c r="A78" s="59" t="s">
        <v>127</v>
      </c>
      <c r="B78" s="69">
        <v>290</v>
      </c>
      <c r="C78" s="100">
        <f>SUM(C79:C82)</f>
        <v>0</v>
      </c>
      <c r="D78" s="101">
        <f>SUM(D79:D82)</f>
        <v>0</v>
      </c>
      <c r="E78" s="101">
        <f>SUM(E79:E82)</f>
        <v>0</v>
      </c>
      <c r="F78" s="101">
        <f>SUM(F79:F82)</f>
        <v>0</v>
      </c>
      <c r="G78" s="102">
        <f>SUM(G79:G82)</f>
        <v>0</v>
      </c>
      <c r="H78" s="52">
        <f t="shared" si="8"/>
        <v>0</v>
      </c>
      <c r="I78" s="21"/>
    </row>
    <row r="79" spans="1:11" ht="27.6" customHeight="1" x14ac:dyDescent="0.25">
      <c r="A79" s="79" t="s">
        <v>128</v>
      </c>
      <c r="B79" s="71" t="s">
        <v>63</v>
      </c>
      <c r="C79" s="106"/>
      <c r="D79" s="95">
        <f>E79</f>
        <v>0</v>
      </c>
      <c r="E79" s="107"/>
      <c r="F79" s="27"/>
      <c r="G79" s="29">
        <f>E79-F79</f>
        <v>0</v>
      </c>
      <c r="H79" s="52">
        <f t="shared" si="8"/>
        <v>0</v>
      </c>
    </row>
    <row r="80" spans="1:11" ht="25.9" customHeight="1" x14ac:dyDescent="0.25">
      <c r="A80" s="79" t="s">
        <v>129</v>
      </c>
      <c r="B80" s="71" t="s">
        <v>64</v>
      </c>
      <c r="C80" s="106"/>
      <c r="D80" s="26">
        <f>E80</f>
        <v>0</v>
      </c>
      <c r="E80" s="107"/>
      <c r="F80" s="27"/>
      <c r="G80" s="29">
        <f>E80-F80</f>
        <v>0</v>
      </c>
      <c r="H80" s="52">
        <f t="shared" si="8"/>
        <v>0</v>
      </c>
    </row>
    <row r="81" spans="1:8" ht="29.25" customHeight="1" x14ac:dyDescent="0.25">
      <c r="A81" s="55" t="s">
        <v>130</v>
      </c>
      <c r="B81" s="71" t="s">
        <v>65</v>
      </c>
      <c r="C81" s="106"/>
      <c r="D81" s="26">
        <f>E81</f>
        <v>0</v>
      </c>
      <c r="E81" s="107"/>
      <c r="F81" s="27"/>
      <c r="G81" s="29">
        <f>E81-F81</f>
        <v>0</v>
      </c>
      <c r="H81" s="52">
        <f t="shared" si="8"/>
        <v>0</v>
      </c>
    </row>
    <row r="82" spans="1:8" ht="15" x14ac:dyDescent="0.25">
      <c r="A82" s="55" t="s">
        <v>131</v>
      </c>
      <c r="B82" s="71" t="s">
        <v>66</v>
      </c>
      <c r="C82" s="106"/>
      <c r="D82" s="26">
        <f>E82</f>
        <v>0</v>
      </c>
      <c r="E82" s="107"/>
      <c r="F82" s="27"/>
      <c r="G82" s="29">
        <f>E82-F82</f>
        <v>0</v>
      </c>
      <c r="H82" s="52">
        <f t="shared" si="8"/>
        <v>0</v>
      </c>
    </row>
    <row r="83" spans="1:8" ht="14.25" x14ac:dyDescent="0.2">
      <c r="A83" s="60" t="s">
        <v>132</v>
      </c>
      <c r="B83" s="69">
        <v>300</v>
      </c>
      <c r="C83" s="100">
        <f>C84+C86</f>
        <v>0</v>
      </c>
      <c r="D83" s="100">
        <f>D84+D86</f>
        <v>0</v>
      </c>
      <c r="E83" s="100">
        <f>E84+E86</f>
        <v>0</v>
      </c>
      <c r="F83" s="100">
        <f>F84+F86</f>
        <v>0</v>
      </c>
      <c r="G83" s="100">
        <f>G84+G86</f>
        <v>0</v>
      </c>
      <c r="H83" s="52">
        <f t="shared" si="8"/>
        <v>0</v>
      </c>
    </row>
    <row r="84" spans="1:8" ht="15" customHeight="1" x14ac:dyDescent="0.2">
      <c r="A84" s="58" t="s">
        <v>133</v>
      </c>
      <c r="B84" s="72">
        <v>310</v>
      </c>
      <c r="C84" s="100">
        <f>C85</f>
        <v>0</v>
      </c>
      <c r="D84" s="100">
        <f>D85</f>
        <v>0</v>
      </c>
      <c r="E84" s="100">
        <f>E85</f>
        <v>0</v>
      </c>
      <c r="F84" s="100">
        <f>F85</f>
        <v>0</v>
      </c>
      <c r="G84" s="100">
        <f>G85</f>
        <v>0</v>
      </c>
      <c r="H84" s="52">
        <f t="shared" si="8"/>
        <v>0</v>
      </c>
    </row>
    <row r="85" spans="1:8" ht="16.149999999999999" customHeight="1" x14ac:dyDescent="0.25">
      <c r="A85" s="55" t="s">
        <v>134</v>
      </c>
      <c r="B85" s="71" t="s">
        <v>67</v>
      </c>
      <c r="C85" s="106"/>
      <c r="D85" s="26">
        <f>E85</f>
        <v>0</v>
      </c>
      <c r="E85" s="107"/>
      <c r="F85" s="27"/>
      <c r="G85" s="29">
        <f>E85-F85</f>
        <v>0</v>
      </c>
      <c r="H85" s="52">
        <f t="shared" si="8"/>
        <v>0</v>
      </c>
    </row>
    <row r="86" spans="1:8" ht="13.15" customHeight="1" x14ac:dyDescent="0.2">
      <c r="A86" s="58" t="s">
        <v>135</v>
      </c>
      <c r="B86" s="72">
        <v>340</v>
      </c>
      <c r="C86" s="100">
        <f>SUM(C87)</f>
        <v>0</v>
      </c>
      <c r="D86" s="101">
        <f>SUM(D87)</f>
        <v>0</v>
      </c>
      <c r="E86" s="101">
        <f>SUM(E87)</f>
        <v>0</v>
      </c>
      <c r="F86" s="101">
        <f>SUM(F87)</f>
        <v>0</v>
      </c>
      <c r="G86" s="102">
        <f>SUM(G87)</f>
        <v>0</v>
      </c>
      <c r="H86" s="52">
        <f t="shared" si="8"/>
        <v>0</v>
      </c>
    </row>
    <row r="87" spans="1:8" ht="12.6" customHeight="1" x14ac:dyDescent="0.2">
      <c r="A87" s="58" t="s">
        <v>136</v>
      </c>
      <c r="B87" s="72" t="s">
        <v>68</v>
      </c>
      <c r="C87" s="100">
        <f>SUM(C88:C93)</f>
        <v>0</v>
      </c>
      <c r="D87" s="101">
        <f>SUM(D88:D93)</f>
        <v>0</v>
      </c>
      <c r="E87" s="101">
        <f>SUM(E88:E93)</f>
        <v>0</v>
      </c>
      <c r="F87" s="101">
        <f>SUM(F88:F93)</f>
        <v>0</v>
      </c>
      <c r="G87" s="102">
        <f>SUM(G88:G93)</f>
        <v>0</v>
      </c>
      <c r="H87" s="52">
        <f t="shared" si="8"/>
        <v>0</v>
      </c>
    </row>
    <row r="88" spans="1:8" ht="15.6" customHeight="1" x14ac:dyDescent="0.25">
      <c r="A88" s="55" t="s">
        <v>137</v>
      </c>
      <c r="B88" s="71" t="s">
        <v>69</v>
      </c>
      <c r="C88" s="106"/>
      <c r="D88" s="26">
        <f t="shared" ref="D88:D93" si="9">E88</f>
        <v>0</v>
      </c>
      <c r="E88" s="107"/>
      <c r="F88" s="27"/>
      <c r="G88" s="29">
        <f t="shared" ref="G88:G93" si="10">E88-F88</f>
        <v>0</v>
      </c>
      <c r="H88" s="52">
        <f t="shared" si="8"/>
        <v>0</v>
      </c>
    </row>
    <row r="89" spans="1:8" ht="15" x14ac:dyDescent="0.25">
      <c r="A89" s="55" t="s">
        <v>138</v>
      </c>
      <c r="B89" s="71" t="s">
        <v>70</v>
      </c>
      <c r="C89" s="106"/>
      <c r="D89" s="26">
        <f t="shared" si="9"/>
        <v>0</v>
      </c>
      <c r="E89" s="107"/>
      <c r="F89" s="27"/>
      <c r="G89" s="29">
        <f t="shared" si="10"/>
        <v>0</v>
      </c>
      <c r="H89" s="52">
        <f t="shared" si="8"/>
        <v>0</v>
      </c>
    </row>
    <row r="90" spans="1:8" ht="15" x14ac:dyDescent="0.25">
      <c r="A90" s="55" t="s">
        <v>139</v>
      </c>
      <c r="B90" s="71" t="s">
        <v>71</v>
      </c>
      <c r="C90" s="106"/>
      <c r="D90" s="26">
        <f t="shared" si="9"/>
        <v>0</v>
      </c>
      <c r="E90" s="107"/>
      <c r="F90" s="27"/>
      <c r="G90" s="29">
        <f t="shared" si="10"/>
        <v>0</v>
      </c>
      <c r="H90" s="52">
        <f t="shared" si="8"/>
        <v>0</v>
      </c>
    </row>
    <row r="91" spans="1:8" ht="15" x14ac:dyDescent="0.25">
      <c r="A91" s="55" t="s">
        <v>140</v>
      </c>
      <c r="B91" s="71" t="s">
        <v>72</v>
      </c>
      <c r="C91" s="106"/>
      <c r="D91" s="26">
        <f t="shared" si="9"/>
        <v>0</v>
      </c>
      <c r="E91" s="107"/>
      <c r="F91" s="27"/>
      <c r="G91" s="29">
        <f t="shared" si="10"/>
        <v>0</v>
      </c>
      <c r="H91" s="52">
        <f t="shared" si="8"/>
        <v>0</v>
      </c>
    </row>
    <row r="92" spans="1:8" ht="15" x14ac:dyDescent="0.25">
      <c r="A92" s="55" t="s">
        <v>141</v>
      </c>
      <c r="B92" s="71" t="s">
        <v>73</v>
      </c>
      <c r="C92" s="106"/>
      <c r="D92" s="94">
        <f t="shared" si="9"/>
        <v>0</v>
      </c>
      <c r="E92" s="107"/>
      <c r="F92" s="27"/>
      <c r="G92" s="29">
        <f t="shared" si="10"/>
        <v>0</v>
      </c>
      <c r="H92" s="52">
        <f t="shared" si="8"/>
        <v>0</v>
      </c>
    </row>
    <row r="93" spans="1:8" ht="15.75" thickBot="1" x14ac:dyDescent="0.3">
      <c r="A93" s="56" t="s">
        <v>142</v>
      </c>
      <c r="B93" s="74" t="s">
        <v>74</v>
      </c>
      <c r="C93" s="108"/>
      <c r="D93" s="26">
        <f t="shared" si="9"/>
        <v>0</v>
      </c>
      <c r="E93" s="109"/>
      <c r="F93" s="110"/>
      <c r="G93" s="28">
        <f t="shared" si="10"/>
        <v>0</v>
      </c>
      <c r="H93" s="52">
        <f t="shared" si="8"/>
        <v>0</v>
      </c>
    </row>
    <row r="94" spans="1:8" ht="15" x14ac:dyDescent="0.25">
      <c r="A94" s="87"/>
      <c r="B94" s="84"/>
      <c r="C94" s="88"/>
      <c r="D94" s="91"/>
      <c r="E94" s="90"/>
      <c r="F94" s="88"/>
      <c r="G94" s="89"/>
      <c r="H94" s="52"/>
    </row>
    <row r="96" spans="1:8" ht="15.75" x14ac:dyDescent="0.25">
      <c r="A96" s="82" t="s">
        <v>157</v>
      </c>
      <c r="D96" s="83" t="s">
        <v>158</v>
      </c>
      <c r="E96" s="83"/>
      <c r="F96" s="85"/>
      <c r="G96" s="1"/>
    </row>
    <row r="97" spans="1:6" ht="15" customHeight="1" x14ac:dyDescent="0.25">
      <c r="A97" s="84" t="s">
        <v>143</v>
      </c>
      <c r="E97" s="121" t="s">
        <v>143</v>
      </c>
      <c r="F97" s="121"/>
    </row>
    <row r="98" spans="1:6" ht="15" x14ac:dyDescent="0.25">
      <c r="A98" s="84"/>
      <c r="E98" s="84"/>
      <c r="F98" s="84"/>
    </row>
    <row r="99" spans="1:6" x14ac:dyDescent="0.2">
      <c r="A99" t="s">
        <v>144</v>
      </c>
    </row>
  </sheetData>
  <mergeCells count="4">
    <mergeCell ref="E97:F97"/>
    <mergeCell ref="A1:F3"/>
    <mergeCell ref="A5:D5"/>
    <mergeCell ref="B11:C11"/>
  </mergeCells>
  <phoneticPr fontId="0" type="noConversion"/>
  <pageMargins left="0.59055118110236227" right="0" top="0.31496062992125984" bottom="0.19685039370078741" header="0" footer="0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view="pageBreakPreview" topLeftCell="A3" zoomScaleSheetLayoutView="100" workbookViewId="0">
      <selection activeCell="A5" sqref="A5:D5"/>
    </sheetView>
  </sheetViews>
  <sheetFormatPr defaultColWidth="31" defaultRowHeight="12.75" x14ac:dyDescent="0.2"/>
  <cols>
    <col min="1" max="1" width="56.28515625" customWidth="1"/>
    <col min="2" max="2" width="7.7109375" style="19" customWidth="1"/>
    <col min="3" max="3" width="17.7109375" customWidth="1"/>
    <col min="4" max="4" width="18" customWidth="1"/>
    <col min="5" max="5" width="17.7109375" style="2" customWidth="1"/>
    <col min="6" max="6" width="17.28515625" customWidth="1"/>
    <col min="7" max="7" width="16.28515625" bestFit="1" customWidth="1"/>
    <col min="8" max="8" width="18.140625" customWidth="1"/>
    <col min="9" max="9" width="31" style="2" customWidth="1"/>
  </cols>
  <sheetData>
    <row r="1" spans="1:9" ht="15.6" hidden="1" customHeight="1" x14ac:dyDescent="0.2">
      <c r="A1" s="122" t="s">
        <v>0</v>
      </c>
      <c r="B1" s="122"/>
      <c r="C1" s="122"/>
      <c r="D1" s="122"/>
      <c r="E1" s="122"/>
      <c r="F1" s="122"/>
      <c r="G1" s="1"/>
    </row>
    <row r="2" spans="1:9" hidden="1" x14ac:dyDescent="0.2">
      <c r="A2" s="122"/>
      <c r="B2" s="122"/>
      <c r="C2" s="122"/>
      <c r="D2" s="122"/>
      <c r="E2" s="122"/>
      <c r="F2" s="122"/>
      <c r="G2" s="3"/>
      <c r="H2" s="3"/>
      <c r="I2" s="3"/>
    </row>
    <row r="3" spans="1:9" ht="24.75" customHeight="1" x14ac:dyDescent="0.2">
      <c r="A3" s="122"/>
      <c r="B3" s="122"/>
      <c r="C3" s="122"/>
      <c r="D3" s="122"/>
      <c r="E3" s="122"/>
      <c r="F3" s="122"/>
      <c r="G3" s="3"/>
      <c r="H3" s="3"/>
      <c r="I3" s="3"/>
    </row>
    <row r="4" spans="1:9" x14ac:dyDescent="0.2">
      <c r="A4" s="4"/>
      <c r="B4" s="4"/>
      <c r="C4" s="4"/>
      <c r="D4" s="4"/>
      <c r="E4" s="4"/>
      <c r="F4" s="4"/>
      <c r="G4" s="5"/>
      <c r="H4" s="5"/>
    </row>
    <row r="5" spans="1:9" ht="13.5" thickBot="1" x14ac:dyDescent="0.25">
      <c r="A5" s="123" t="s">
        <v>175</v>
      </c>
      <c r="B5" s="124"/>
      <c r="C5" s="124"/>
      <c r="D5" s="124"/>
      <c r="E5" s="2" t="s">
        <v>1</v>
      </c>
      <c r="F5" s="2"/>
      <c r="G5" s="6"/>
      <c r="H5" s="6"/>
    </row>
    <row r="6" spans="1:9" x14ac:dyDescent="0.2">
      <c r="E6" s="7"/>
      <c r="F6" s="8" t="s">
        <v>2</v>
      </c>
      <c r="G6" s="9"/>
      <c r="H6" s="9"/>
    </row>
    <row r="7" spans="1:9" ht="15" x14ac:dyDescent="0.25">
      <c r="A7" s="10" t="s">
        <v>156</v>
      </c>
      <c r="B7" s="67"/>
      <c r="C7" s="92" t="s">
        <v>172</v>
      </c>
      <c r="D7" s="2"/>
      <c r="E7" s="7" t="s">
        <v>3</v>
      </c>
      <c r="F7" s="11" t="s">
        <v>4</v>
      </c>
      <c r="G7" s="12"/>
      <c r="H7" s="12"/>
    </row>
    <row r="8" spans="1:9" x14ac:dyDescent="0.2">
      <c r="A8" s="2" t="s">
        <v>5</v>
      </c>
      <c r="B8" s="24"/>
      <c r="C8" s="2"/>
      <c r="D8" s="2"/>
      <c r="E8" s="7" t="s">
        <v>6</v>
      </c>
      <c r="F8" s="13"/>
    </row>
    <row r="9" spans="1:9" x14ac:dyDescent="0.2">
      <c r="A9" s="2" t="s">
        <v>7</v>
      </c>
      <c r="B9" s="24"/>
      <c r="C9" s="14"/>
      <c r="D9" s="2"/>
      <c r="E9" s="7" t="s">
        <v>8</v>
      </c>
      <c r="F9" s="15"/>
    </row>
    <row r="10" spans="1:9" x14ac:dyDescent="0.2">
      <c r="A10" s="2" t="s">
        <v>9</v>
      </c>
      <c r="B10" s="75" t="s">
        <v>167</v>
      </c>
      <c r="C10" s="2"/>
      <c r="D10" s="2"/>
      <c r="E10" s="7" t="s">
        <v>10</v>
      </c>
      <c r="F10" s="16"/>
    </row>
    <row r="11" spans="1:9" ht="13.5" thickBot="1" x14ac:dyDescent="0.25">
      <c r="A11" s="128" t="s">
        <v>168</v>
      </c>
      <c r="B11" s="128"/>
      <c r="C11" s="128"/>
      <c r="D11" s="128"/>
      <c r="E11" s="129"/>
      <c r="F11" s="17">
        <v>383</v>
      </c>
    </row>
    <row r="12" spans="1:9" ht="13.5" thickBot="1" x14ac:dyDescent="0.25">
      <c r="A12" s="111" t="s">
        <v>162</v>
      </c>
      <c r="B12" s="24"/>
      <c r="C12" s="25"/>
      <c r="D12" s="2"/>
      <c r="F12" s="18"/>
    </row>
    <row r="13" spans="1:9" ht="13.5" hidden="1" thickBot="1" x14ac:dyDescent="0.25">
      <c r="A13" s="1"/>
      <c r="B13" s="24"/>
      <c r="C13" s="25"/>
      <c r="D13" s="14"/>
      <c r="E13" s="14"/>
      <c r="F13" s="30"/>
      <c r="G13" s="1"/>
    </row>
    <row r="14" spans="1:9" ht="13.5" hidden="1" thickBot="1" x14ac:dyDescent="0.25">
      <c r="A14" s="6"/>
      <c r="B14" s="68"/>
      <c r="C14" s="25"/>
      <c r="D14" s="2"/>
      <c r="F14" s="47"/>
      <c r="I14" s="6"/>
    </row>
    <row r="15" spans="1:9" ht="28.9" customHeight="1" x14ac:dyDescent="0.2">
      <c r="A15" s="43" t="s">
        <v>11</v>
      </c>
      <c r="B15" s="43" t="s">
        <v>12</v>
      </c>
      <c r="C15" s="44" t="s">
        <v>13</v>
      </c>
      <c r="D15" s="34" t="s">
        <v>14</v>
      </c>
      <c r="E15" s="35" t="s">
        <v>15</v>
      </c>
      <c r="F15" s="33" t="s">
        <v>16</v>
      </c>
      <c r="G15" s="36" t="s">
        <v>17</v>
      </c>
      <c r="H15" t="s">
        <v>20</v>
      </c>
      <c r="I15" s="21"/>
    </row>
    <row r="16" spans="1:9" s="20" customFormat="1" ht="13.5" thickBot="1" x14ac:dyDescent="0.25">
      <c r="A16" s="53">
        <v>1</v>
      </c>
      <c r="B16" s="53">
        <v>2</v>
      </c>
      <c r="C16" s="48">
        <v>3</v>
      </c>
      <c r="D16" s="49">
        <v>4</v>
      </c>
      <c r="E16" s="49">
        <v>5</v>
      </c>
      <c r="F16" s="49">
        <v>6</v>
      </c>
      <c r="G16" s="50">
        <v>7</v>
      </c>
      <c r="H16" s="19"/>
      <c r="I16" s="31"/>
    </row>
    <row r="17" spans="1:9" s="41" customFormat="1" ht="14.25" x14ac:dyDescent="0.2">
      <c r="A17" s="57" t="s">
        <v>18</v>
      </c>
      <c r="B17" s="66" t="s">
        <v>159</v>
      </c>
      <c r="C17" s="99">
        <f>C19+C27+C71+C74+C78+C83</f>
        <v>0</v>
      </c>
      <c r="D17" s="99">
        <f>D19+D27+D71+D74+D78+D83</f>
        <v>0</v>
      </c>
      <c r="E17" s="99">
        <f>E19+E27+E71+E74+E78+E83</f>
        <v>0</v>
      </c>
      <c r="F17" s="99">
        <f>F19+F27+F71+F74+F78+F83</f>
        <v>0</v>
      </c>
      <c r="G17" s="99">
        <f>G19+G27+G71+G74+G78+G83</f>
        <v>0</v>
      </c>
      <c r="H17" s="51">
        <f>C17-E17</f>
        <v>0</v>
      </c>
      <c r="I17" s="42"/>
    </row>
    <row r="18" spans="1:9" s="41" customFormat="1" ht="14.25" x14ac:dyDescent="0.2">
      <c r="A18" s="115" t="s">
        <v>171</v>
      </c>
      <c r="B18" s="116"/>
      <c r="C18" s="117"/>
      <c r="D18" s="118"/>
      <c r="E18" s="118"/>
      <c r="F18" s="118"/>
      <c r="G18" s="119"/>
      <c r="H18" s="51"/>
      <c r="I18" s="42"/>
    </row>
    <row r="19" spans="1:9" s="41" customFormat="1" ht="12.6" customHeight="1" x14ac:dyDescent="0.2">
      <c r="A19" s="58" t="s">
        <v>75</v>
      </c>
      <c r="B19" s="69">
        <v>210</v>
      </c>
      <c r="C19" s="100">
        <f>C20+C21+C26</f>
        <v>0</v>
      </c>
      <c r="D19" s="101">
        <f>D20+D21+D26</f>
        <v>0</v>
      </c>
      <c r="E19" s="101">
        <f>E20+E21+E26</f>
        <v>0</v>
      </c>
      <c r="F19" s="101">
        <f>F20+F21+F26</f>
        <v>0</v>
      </c>
      <c r="G19" s="102">
        <f>G20+G21+G26</f>
        <v>0</v>
      </c>
      <c r="H19" s="51">
        <f>C19-E19</f>
        <v>0</v>
      </c>
      <c r="I19" s="42"/>
    </row>
    <row r="20" spans="1:9" s="41" customFormat="1" ht="12" customHeight="1" x14ac:dyDescent="0.25">
      <c r="A20" s="54" t="s">
        <v>76</v>
      </c>
      <c r="B20" s="70">
        <v>211</v>
      </c>
      <c r="C20" s="45"/>
      <c r="D20" s="26">
        <f>E20</f>
        <v>0</v>
      </c>
      <c r="E20" s="27"/>
      <c r="F20" s="27"/>
      <c r="G20" s="29">
        <f>E20-F20</f>
        <v>0</v>
      </c>
      <c r="H20" s="51">
        <f>C20-E20</f>
        <v>0</v>
      </c>
      <c r="I20" s="42"/>
    </row>
    <row r="21" spans="1:9" s="41" customFormat="1" ht="14.25" x14ac:dyDescent="0.2">
      <c r="A21" s="59" t="s">
        <v>77</v>
      </c>
      <c r="B21" s="69">
        <v>212</v>
      </c>
      <c r="C21" s="100">
        <f>C22+C23+C24+C25</f>
        <v>0</v>
      </c>
      <c r="D21" s="101">
        <f>D22+D23+D24+D25</f>
        <v>0</v>
      </c>
      <c r="E21" s="100">
        <f>E22+E23+E24+E25</f>
        <v>0</v>
      </c>
      <c r="F21" s="100">
        <f>F22+F23+F24+F25</f>
        <v>0</v>
      </c>
      <c r="G21" s="100">
        <f>G22+G23+G24+G25</f>
        <v>0</v>
      </c>
      <c r="H21" s="51">
        <f>C21-E21</f>
        <v>0</v>
      </c>
      <c r="I21" s="42"/>
    </row>
    <row r="22" spans="1:9" s="39" customFormat="1" ht="17.25" customHeight="1" x14ac:dyDescent="0.25">
      <c r="A22" s="79" t="s">
        <v>151</v>
      </c>
      <c r="B22" s="71"/>
      <c r="C22" s="45"/>
      <c r="D22" s="26">
        <f>E22</f>
        <v>0</v>
      </c>
      <c r="E22" s="27"/>
      <c r="F22" s="27"/>
      <c r="G22" s="29">
        <f>E22-F22</f>
        <v>0</v>
      </c>
      <c r="H22" s="52">
        <f>C22-E22</f>
        <v>0</v>
      </c>
      <c r="I22" s="40"/>
    </row>
    <row r="23" spans="1:9" s="39" customFormat="1" ht="11.25" customHeight="1" x14ac:dyDescent="0.25">
      <c r="A23" s="79" t="s">
        <v>152</v>
      </c>
      <c r="B23" s="71"/>
      <c r="C23" s="45"/>
      <c r="D23" s="26">
        <f>E23</f>
        <v>0</v>
      </c>
      <c r="E23" s="27"/>
      <c r="F23" s="27"/>
      <c r="G23" s="29">
        <f>E23-F23</f>
        <v>0</v>
      </c>
      <c r="H23" s="52"/>
      <c r="I23" s="40"/>
    </row>
    <row r="24" spans="1:9" s="39" customFormat="1" ht="11.25" customHeight="1" x14ac:dyDescent="0.25">
      <c r="A24" s="79" t="s">
        <v>150</v>
      </c>
      <c r="B24" s="71"/>
      <c r="C24" s="45"/>
      <c r="D24" s="26">
        <f>E24</f>
        <v>0</v>
      </c>
      <c r="E24" s="27"/>
      <c r="F24" s="27"/>
      <c r="G24" s="29">
        <f>E24-F24</f>
        <v>0</v>
      </c>
      <c r="H24" s="52"/>
      <c r="I24" s="40"/>
    </row>
    <row r="25" spans="1:9" s="39" customFormat="1" ht="11.25" customHeight="1" x14ac:dyDescent="0.25">
      <c r="A25" s="86" t="s">
        <v>153</v>
      </c>
      <c r="B25" s="71"/>
      <c r="C25" s="45"/>
      <c r="D25" s="26">
        <f>E25</f>
        <v>0</v>
      </c>
      <c r="E25" s="27"/>
      <c r="F25" s="27"/>
      <c r="G25" s="29">
        <f>E25-F25</f>
        <v>0</v>
      </c>
      <c r="H25" s="52">
        <f t="shared" ref="H25:H73" si="0">C25-E25</f>
        <v>0</v>
      </c>
      <c r="I25" s="40"/>
    </row>
    <row r="26" spans="1:9" s="39" customFormat="1" ht="11.25" customHeight="1" x14ac:dyDescent="0.25">
      <c r="A26" s="55" t="s">
        <v>78</v>
      </c>
      <c r="B26" s="71">
        <v>213</v>
      </c>
      <c r="C26" s="45"/>
      <c r="D26" s="26">
        <f>E26</f>
        <v>0</v>
      </c>
      <c r="E26" s="27"/>
      <c r="F26" s="27"/>
      <c r="G26" s="29">
        <f>E26-F26</f>
        <v>0</v>
      </c>
      <c r="H26" s="52">
        <f t="shared" si="0"/>
        <v>0</v>
      </c>
      <c r="I26" s="40"/>
    </row>
    <row r="27" spans="1:9" s="39" customFormat="1" ht="14.25" x14ac:dyDescent="0.2">
      <c r="A27" s="60" t="s">
        <v>79</v>
      </c>
      <c r="B27" s="69">
        <v>220</v>
      </c>
      <c r="C27" s="100">
        <f>C28+C29+C30+C39+C40+C58</f>
        <v>0</v>
      </c>
      <c r="D27" s="101">
        <f>D28+D29+D30+D39+D40+D58</f>
        <v>0</v>
      </c>
      <c r="E27" s="101">
        <f>E28+E29+E30+E39+E40+E58</f>
        <v>0</v>
      </c>
      <c r="F27" s="101">
        <f>F28+F29+F30+F39+F40+F58</f>
        <v>0</v>
      </c>
      <c r="G27" s="102">
        <f>G28+G29+G30+G39+G40+G58</f>
        <v>0</v>
      </c>
      <c r="H27" s="52">
        <f t="shared" si="0"/>
        <v>0</v>
      </c>
      <c r="I27" s="40"/>
    </row>
    <row r="28" spans="1:9" s="39" customFormat="1" ht="12.6" customHeight="1" x14ac:dyDescent="0.25">
      <c r="A28" s="54" t="s">
        <v>80</v>
      </c>
      <c r="B28" s="70">
        <v>221</v>
      </c>
      <c r="C28" s="45"/>
      <c r="D28" s="26">
        <f>E28</f>
        <v>0</v>
      </c>
      <c r="E28" s="27"/>
      <c r="F28" s="27"/>
      <c r="G28" s="29">
        <f>E28-F28</f>
        <v>0</v>
      </c>
      <c r="H28" s="52">
        <f t="shared" si="0"/>
        <v>0</v>
      </c>
      <c r="I28" s="40"/>
    </row>
    <row r="29" spans="1:9" s="41" customFormat="1" ht="11.45" customHeight="1" x14ac:dyDescent="0.25">
      <c r="A29" s="54" t="s">
        <v>81</v>
      </c>
      <c r="B29" s="70">
        <v>222</v>
      </c>
      <c r="C29" s="45"/>
      <c r="D29" s="26">
        <f>E29</f>
        <v>0</v>
      </c>
      <c r="E29" s="27"/>
      <c r="F29" s="27"/>
      <c r="G29" s="29">
        <f>E29-F29</f>
        <v>0</v>
      </c>
      <c r="H29" s="51">
        <f t="shared" si="0"/>
        <v>0</v>
      </c>
      <c r="I29" s="42"/>
    </row>
    <row r="30" spans="1:9" s="41" customFormat="1" ht="14.25" x14ac:dyDescent="0.2">
      <c r="A30" s="59" t="s">
        <v>82</v>
      </c>
      <c r="B30" s="69">
        <v>223</v>
      </c>
      <c r="C30" s="100">
        <f>C31+C36</f>
        <v>0</v>
      </c>
      <c r="D30" s="101">
        <f>D31+D36</f>
        <v>0</v>
      </c>
      <c r="E30" s="101">
        <f>E31+E36</f>
        <v>0</v>
      </c>
      <c r="F30" s="101">
        <f>F31+F36</f>
        <v>0</v>
      </c>
      <c r="G30" s="102">
        <f>G31+G36</f>
        <v>0</v>
      </c>
      <c r="H30" s="51">
        <f t="shared" si="0"/>
        <v>0</v>
      </c>
      <c r="I30" s="42"/>
    </row>
    <row r="31" spans="1:9" s="41" customFormat="1" ht="21.6" customHeight="1" x14ac:dyDescent="0.2">
      <c r="A31" s="78" t="s">
        <v>83</v>
      </c>
      <c r="B31" s="72" t="s">
        <v>23</v>
      </c>
      <c r="C31" s="100">
        <f>C32+C33+C34+C35</f>
        <v>0</v>
      </c>
      <c r="D31" s="101">
        <f>D32+D33+D34+D35</f>
        <v>0</v>
      </c>
      <c r="E31" s="101">
        <f>E32+E33+E34+E35</f>
        <v>0</v>
      </c>
      <c r="F31" s="101">
        <f>F32+F33+F34+F35</f>
        <v>0</v>
      </c>
      <c r="G31" s="102">
        <f>G32+G33+G34+G35</f>
        <v>0</v>
      </c>
      <c r="H31" s="51">
        <f t="shared" si="0"/>
        <v>0</v>
      </c>
      <c r="I31" s="42"/>
    </row>
    <row r="32" spans="1:9" s="41" customFormat="1" ht="12" customHeight="1" x14ac:dyDescent="0.25">
      <c r="A32" s="55" t="s">
        <v>84</v>
      </c>
      <c r="B32" s="71"/>
      <c r="C32" s="45"/>
      <c r="D32" s="26">
        <f>E32</f>
        <v>0</v>
      </c>
      <c r="E32" s="26"/>
      <c r="F32" s="26"/>
      <c r="G32" s="29">
        <f>E32-F32</f>
        <v>0</v>
      </c>
      <c r="H32" s="51">
        <f t="shared" si="0"/>
        <v>0</v>
      </c>
      <c r="I32" s="42"/>
    </row>
    <row r="33" spans="1:9" s="39" customFormat="1" ht="10.9" customHeight="1" x14ac:dyDescent="0.25">
      <c r="A33" s="55" t="s">
        <v>85</v>
      </c>
      <c r="B33" s="71"/>
      <c r="C33" s="45"/>
      <c r="D33" s="26">
        <f>E33</f>
        <v>0</v>
      </c>
      <c r="E33" s="27"/>
      <c r="F33" s="27"/>
      <c r="G33" s="29">
        <f>E33-F33</f>
        <v>0</v>
      </c>
      <c r="H33" s="52">
        <f t="shared" si="0"/>
        <v>0</v>
      </c>
      <c r="I33" s="40"/>
    </row>
    <row r="34" spans="1:9" s="39" customFormat="1" ht="13.15" customHeight="1" x14ac:dyDescent="0.25">
      <c r="A34" s="55" t="s">
        <v>86</v>
      </c>
      <c r="B34" s="71"/>
      <c r="C34" s="45"/>
      <c r="D34" s="26">
        <f>E34</f>
        <v>0</v>
      </c>
      <c r="E34" s="27"/>
      <c r="F34" s="27"/>
      <c r="G34" s="29">
        <f>E34-F34</f>
        <v>0</v>
      </c>
      <c r="H34" s="52">
        <f t="shared" si="0"/>
        <v>0</v>
      </c>
      <c r="I34" s="40"/>
    </row>
    <row r="35" spans="1:9" s="41" customFormat="1" ht="13.9" customHeight="1" x14ac:dyDescent="0.25">
      <c r="A35" s="55" t="s">
        <v>87</v>
      </c>
      <c r="B35" s="71"/>
      <c r="C35" s="45"/>
      <c r="D35" s="26">
        <f>E35</f>
        <v>0</v>
      </c>
      <c r="E35" s="26"/>
      <c r="F35" s="26"/>
      <c r="G35" s="29">
        <f>E35-F35</f>
        <v>0</v>
      </c>
      <c r="H35" s="51">
        <f t="shared" si="0"/>
        <v>0</v>
      </c>
      <c r="I35" s="42"/>
    </row>
    <row r="36" spans="1:9" ht="12" customHeight="1" x14ac:dyDescent="0.2">
      <c r="A36" s="58" t="s">
        <v>88</v>
      </c>
      <c r="B36" s="72" t="s">
        <v>28</v>
      </c>
      <c r="C36" s="100">
        <f>C37+C38</f>
        <v>0</v>
      </c>
      <c r="D36" s="101">
        <f>D37+D38</f>
        <v>0</v>
      </c>
      <c r="E36" s="101">
        <f>E37+E38</f>
        <v>0</v>
      </c>
      <c r="F36" s="101">
        <f>F37+F38</f>
        <v>0</v>
      </c>
      <c r="G36" s="102">
        <f>G37+G38</f>
        <v>0</v>
      </c>
      <c r="H36" s="52">
        <f t="shared" si="0"/>
        <v>0</v>
      </c>
      <c r="I36" s="32"/>
    </row>
    <row r="37" spans="1:9" s="39" customFormat="1" ht="12" customHeight="1" x14ac:dyDescent="0.25">
      <c r="A37" s="55" t="s">
        <v>89</v>
      </c>
      <c r="B37" s="71"/>
      <c r="C37" s="45"/>
      <c r="D37" s="26">
        <f>E37</f>
        <v>0</v>
      </c>
      <c r="E37" s="27"/>
      <c r="F37" s="27"/>
      <c r="G37" s="29">
        <f>E37-F37</f>
        <v>0</v>
      </c>
      <c r="H37" s="52">
        <f t="shared" si="0"/>
        <v>0</v>
      </c>
      <c r="I37" s="40"/>
    </row>
    <row r="38" spans="1:9" s="39" customFormat="1" ht="12" customHeight="1" x14ac:dyDescent="0.25">
      <c r="A38" s="55" t="s">
        <v>90</v>
      </c>
      <c r="B38" s="71"/>
      <c r="C38" s="45"/>
      <c r="D38" s="26">
        <f>E38</f>
        <v>0</v>
      </c>
      <c r="E38" s="27"/>
      <c r="F38" s="27"/>
      <c r="G38" s="29">
        <f>E38-F38</f>
        <v>0</v>
      </c>
      <c r="H38" s="52">
        <f t="shared" si="0"/>
        <v>0</v>
      </c>
      <c r="I38" s="40"/>
    </row>
    <row r="39" spans="1:9" s="39" customFormat="1" ht="12.6" customHeight="1" x14ac:dyDescent="0.2">
      <c r="A39" s="58" t="s">
        <v>91</v>
      </c>
      <c r="B39" s="69">
        <v>224</v>
      </c>
      <c r="C39" s="96"/>
      <c r="D39" s="95">
        <f>E39</f>
        <v>0</v>
      </c>
      <c r="E39" s="97"/>
      <c r="F39" s="97"/>
      <c r="G39" s="98">
        <f>E39-F39</f>
        <v>0</v>
      </c>
      <c r="H39" s="52">
        <f t="shared" si="0"/>
        <v>0</v>
      </c>
      <c r="I39" s="40"/>
    </row>
    <row r="40" spans="1:9" s="39" customFormat="1" ht="11.45" customHeight="1" x14ac:dyDescent="0.2">
      <c r="A40" s="58" t="s">
        <v>92</v>
      </c>
      <c r="B40" s="72">
        <v>225</v>
      </c>
      <c r="C40" s="100">
        <f>C41+C42+C48+C49+C50+C55+C56+C57</f>
        <v>0</v>
      </c>
      <c r="D40" s="100">
        <f>D41+D42+D48+D49+D50+D55+D56+D57</f>
        <v>0</v>
      </c>
      <c r="E40" s="100">
        <f>E41+E42+E48+E49+E50+E55+E56+E57</f>
        <v>0</v>
      </c>
      <c r="F40" s="100">
        <f>F41+F42+F48+F49+F50+F55+F56+F57</f>
        <v>0</v>
      </c>
      <c r="G40" s="100">
        <f>G41+G42+G48+G49+G50+G55+G56+G57</f>
        <v>0</v>
      </c>
      <c r="H40" s="52">
        <f t="shared" si="0"/>
        <v>0</v>
      </c>
      <c r="I40" s="40"/>
    </row>
    <row r="41" spans="1:9" s="39" customFormat="1" ht="12.6" customHeight="1" x14ac:dyDescent="0.25">
      <c r="A41" s="79" t="s">
        <v>93</v>
      </c>
      <c r="B41" s="71"/>
      <c r="C41" s="45"/>
      <c r="D41" s="26">
        <f>E41</f>
        <v>0</v>
      </c>
      <c r="E41" s="27"/>
      <c r="F41" s="27"/>
      <c r="G41" s="29">
        <f>E41-F41</f>
        <v>0</v>
      </c>
      <c r="H41" s="52">
        <f t="shared" si="0"/>
        <v>0</v>
      </c>
      <c r="I41" s="40"/>
    </row>
    <row r="42" spans="1:9" s="37" customFormat="1" ht="15" x14ac:dyDescent="0.25">
      <c r="A42" s="61" t="s">
        <v>94</v>
      </c>
      <c r="B42" s="73" t="s">
        <v>32</v>
      </c>
      <c r="C42" s="100">
        <f>SUM(C43:C47)</f>
        <v>0</v>
      </c>
      <c r="D42" s="101">
        <f>SUM(D43:D47)</f>
        <v>0</v>
      </c>
      <c r="E42" s="101">
        <f>SUM(E43:E47)</f>
        <v>0</v>
      </c>
      <c r="F42" s="101">
        <f>SUM(F43:F47)</f>
        <v>0</v>
      </c>
      <c r="G42" s="102">
        <f>SUM(G43:G47)</f>
        <v>0</v>
      </c>
      <c r="H42" s="63">
        <f t="shared" si="0"/>
        <v>0</v>
      </c>
      <c r="I42" s="38"/>
    </row>
    <row r="43" spans="1:9" s="41" customFormat="1" ht="15" x14ac:dyDescent="0.25">
      <c r="A43" s="55" t="s">
        <v>95</v>
      </c>
      <c r="B43" s="71"/>
      <c r="C43" s="45"/>
      <c r="D43" s="26">
        <f t="shared" ref="D43:D49" si="1">E43</f>
        <v>0</v>
      </c>
      <c r="E43" s="26"/>
      <c r="F43" s="26"/>
      <c r="G43" s="29">
        <f t="shared" ref="G43:G49" si="2">E43-F43</f>
        <v>0</v>
      </c>
      <c r="H43" s="51">
        <f t="shared" si="0"/>
        <v>0</v>
      </c>
      <c r="I43" s="42"/>
    </row>
    <row r="44" spans="1:9" s="39" customFormat="1" ht="13.15" customHeight="1" x14ac:dyDescent="0.25">
      <c r="A44" s="55" t="s">
        <v>96</v>
      </c>
      <c r="B44" s="71"/>
      <c r="C44" s="45"/>
      <c r="D44" s="26">
        <f t="shared" si="1"/>
        <v>0</v>
      </c>
      <c r="E44" s="27"/>
      <c r="F44" s="27"/>
      <c r="G44" s="29">
        <f t="shared" si="2"/>
        <v>0</v>
      </c>
      <c r="H44" s="52">
        <f t="shared" si="0"/>
        <v>0</v>
      </c>
      <c r="I44" s="40"/>
    </row>
    <row r="45" spans="1:9" s="37" customFormat="1" ht="15" x14ac:dyDescent="0.25">
      <c r="A45" s="55" t="s">
        <v>97</v>
      </c>
      <c r="B45" s="71"/>
      <c r="C45" s="45"/>
      <c r="D45" s="26">
        <f t="shared" si="1"/>
        <v>0</v>
      </c>
      <c r="E45" s="26"/>
      <c r="F45" s="26"/>
      <c r="G45" s="29">
        <f t="shared" si="2"/>
        <v>0</v>
      </c>
      <c r="H45" s="52">
        <f t="shared" si="0"/>
        <v>0</v>
      </c>
      <c r="I45" s="38"/>
    </row>
    <row r="46" spans="1:9" s="39" customFormat="1" ht="11.45" customHeight="1" x14ac:dyDescent="0.25">
      <c r="A46" s="81" t="s">
        <v>98</v>
      </c>
      <c r="B46" s="71"/>
      <c r="C46" s="45"/>
      <c r="D46" s="26">
        <f t="shared" si="1"/>
        <v>0</v>
      </c>
      <c r="E46" s="27"/>
      <c r="F46" s="27"/>
      <c r="G46" s="29">
        <f t="shared" si="2"/>
        <v>0</v>
      </c>
      <c r="H46" s="52">
        <f t="shared" si="0"/>
        <v>0</v>
      </c>
      <c r="I46" s="40"/>
    </row>
    <row r="47" spans="1:9" s="39" customFormat="1" ht="12" customHeight="1" x14ac:dyDescent="0.25">
      <c r="A47" s="55" t="s">
        <v>99</v>
      </c>
      <c r="B47" s="71"/>
      <c r="C47" s="45"/>
      <c r="D47" s="26">
        <f t="shared" si="1"/>
        <v>0</v>
      </c>
      <c r="E47" s="27"/>
      <c r="F47" s="27"/>
      <c r="G47" s="29">
        <f t="shared" si="2"/>
        <v>0</v>
      </c>
      <c r="H47" s="52">
        <f t="shared" si="0"/>
        <v>0</v>
      </c>
      <c r="I47" s="40"/>
    </row>
    <row r="48" spans="1:9" s="39" customFormat="1" ht="13.9" customHeight="1" x14ac:dyDescent="0.25">
      <c r="A48" s="79" t="s">
        <v>100</v>
      </c>
      <c r="B48" s="71"/>
      <c r="C48" s="45"/>
      <c r="D48" s="26">
        <f t="shared" si="1"/>
        <v>0</v>
      </c>
      <c r="E48" s="27"/>
      <c r="F48" s="27"/>
      <c r="G48" s="29">
        <f t="shared" si="2"/>
        <v>0</v>
      </c>
      <c r="H48" s="52">
        <f t="shared" si="0"/>
        <v>0</v>
      </c>
      <c r="I48" s="40"/>
    </row>
    <row r="49" spans="1:9" s="39" customFormat="1" ht="15" x14ac:dyDescent="0.25">
      <c r="A49" s="55" t="s">
        <v>101</v>
      </c>
      <c r="B49" s="71"/>
      <c r="C49" s="45"/>
      <c r="D49" s="26">
        <f t="shared" si="1"/>
        <v>0</v>
      </c>
      <c r="E49" s="27"/>
      <c r="F49" s="27"/>
      <c r="G49" s="29">
        <f t="shared" si="2"/>
        <v>0</v>
      </c>
      <c r="H49" s="52">
        <f t="shared" si="0"/>
        <v>0</v>
      </c>
      <c r="I49" s="40"/>
    </row>
    <row r="50" spans="1:9" s="37" customFormat="1" ht="15.6" customHeight="1" x14ac:dyDescent="0.25">
      <c r="A50" s="61" t="s">
        <v>102</v>
      </c>
      <c r="B50" s="73" t="s">
        <v>40</v>
      </c>
      <c r="C50" s="100">
        <f>SUM(C51:C54)</f>
        <v>0</v>
      </c>
      <c r="D50" s="101">
        <f>SUM(D51:D54)</f>
        <v>0</v>
      </c>
      <c r="E50" s="101">
        <f>SUM(E51:E54)</f>
        <v>0</v>
      </c>
      <c r="F50" s="101">
        <f>SUM(F51:F54)</f>
        <v>0</v>
      </c>
      <c r="G50" s="102">
        <f>SUM(G51:G54)</f>
        <v>0</v>
      </c>
      <c r="H50" s="63">
        <f t="shared" si="0"/>
        <v>0</v>
      </c>
      <c r="I50" s="38"/>
    </row>
    <row r="51" spans="1:9" s="39" customFormat="1" ht="13.15" customHeight="1" x14ac:dyDescent="0.25">
      <c r="A51" s="55" t="s">
        <v>103</v>
      </c>
      <c r="B51" s="71"/>
      <c r="C51" s="45"/>
      <c r="D51" s="26">
        <f t="shared" ref="D51:D57" si="3">E51</f>
        <v>0</v>
      </c>
      <c r="E51" s="27"/>
      <c r="F51" s="27"/>
      <c r="G51" s="29">
        <f t="shared" ref="G51:G57" si="4">E51-F51</f>
        <v>0</v>
      </c>
      <c r="H51" s="52">
        <f t="shared" si="0"/>
        <v>0</v>
      </c>
      <c r="I51" s="40"/>
    </row>
    <row r="52" spans="1:9" s="39" customFormat="1" ht="12.6" customHeight="1" x14ac:dyDescent="0.25">
      <c r="A52" s="79" t="s">
        <v>104</v>
      </c>
      <c r="B52" s="71"/>
      <c r="C52" s="45"/>
      <c r="D52" s="26">
        <f t="shared" si="3"/>
        <v>0</v>
      </c>
      <c r="E52" s="27"/>
      <c r="F52" s="27"/>
      <c r="G52" s="29">
        <f t="shared" si="4"/>
        <v>0</v>
      </c>
      <c r="H52" s="52">
        <f t="shared" si="0"/>
        <v>0</v>
      </c>
      <c r="I52" s="40"/>
    </row>
    <row r="53" spans="1:9" s="41" customFormat="1" ht="12" customHeight="1" x14ac:dyDescent="0.25">
      <c r="A53" s="55" t="s">
        <v>105</v>
      </c>
      <c r="B53" s="71"/>
      <c r="C53" s="45"/>
      <c r="D53" s="26">
        <f t="shared" si="3"/>
        <v>0</v>
      </c>
      <c r="E53" s="26"/>
      <c r="F53" s="26"/>
      <c r="G53" s="29">
        <f t="shared" si="4"/>
        <v>0</v>
      </c>
      <c r="H53" s="51">
        <f t="shared" si="0"/>
        <v>0</v>
      </c>
      <c r="I53" s="42"/>
    </row>
    <row r="54" spans="1:9" s="37" customFormat="1" ht="12.6" customHeight="1" x14ac:dyDescent="0.25">
      <c r="A54" s="55" t="s">
        <v>106</v>
      </c>
      <c r="B54" s="71"/>
      <c r="C54" s="46"/>
      <c r="D54" s="26">
        <f t="shared" si="3"/>
        <v>0</v>
      </c>
      <c r="E54" s="26"/>
      <c r="F54" s="26"/>
      <c r="G54" s="29">
        <f t="shared" si="4"/>
        <v>0</v>
      </c>
      <c r="H54" s="52">
        <f t="shared" si="0"/>
        <v>0</v>
      </c>
      <c r="I54" s="38"/>
    </row>
    <row r="55" spans="1:9" s="39" customFormat="1" ht="12" customHeight="1" x14ac:dyDescent="0.25">
      <c r="A55" s="55" t="s">
        <v>107</v>
      </c>
      <c r="B55" s="71"/>
      <c r="C55" s="45"/>
      <c r="D55" s="26">
        <f t="shared" si="3"/>
        <v>0</v>
      </c>
      <c r="E55" s="27"/>
      <c r="F55" s="27"/>
      <c r="G55" s="29">
        <f t="shared" si="4"/>
        <v>0</v>
      </c>
      <c r="H55" s="52">
        <f t="shared" si="0"/>
        <v>0</v>
      </c>
      <c r="I55" s="40"/>
    </row>
    <row r="56" spans="1:9" s="39" customFormat="1" ht="11.45" customHeight="1" x14ac:dyDescent="0.25">
      <c r="A56" s="55" t="s">
        <v>108</v>
      </c>
      <c r="B56" s="71"/>
      <c r="C56" s="45"/>
      <c r="D56" s="26">
        <f t="shared" si="3"/>
        <v>0</v>
      </c>
      <c r="E56" s="27"/>
      <c r="F56" s="27"/>
      <c r="G56" s="29">
        <f t="shared" si="4"/>
        <v>0</v>
      </c>
      <c r="H56" s="52">
        <f t="shared" si="0"/>
        <v>0</v>
      </c>
      <c r="I56" s="40"/>
    </row>
    <row r="57" spans="1:9" s="39" customFormat="1" ht="12" customHeight="1" x14ac:dyDescent="0.25">
      <c r="A57" s="55" t="s">
        <v>109</v>
      </c>
      <c r="B57" s="71"/>
      <c r="C57" s="45"/>
      <c r="D57" s="26">
        <f t="shared" si="3"/>
        <v>0</v>
      </c>
      <c r="E57" s="27"/>
      <c r="F57" s="27"/>
      <c r="G57" s="29">
        <f t="shared" si="4"/>
        <v>0</v>
      </c>
      <c r="H57" s="52">
        <f t="shared" si="0"/>
        <v>0</v>
      </c>
      <c r="I57" s="40"/>
    </row>
    <row r="58" spans="1:9" s="39" customFormat="1" ht="14.25" x14ac:dyDescent="0.2">
      <c r="A58" s="59" t="s">
        <v>110</v>
      </c>
      <c r="B58" s="69">
        <v>226</v>
      </c>
      <c r="C58" s="100">
        <f>C59+C62+C63+C64+C65+C66+C67+C70</f>
        <v>0</v>
      </c>
      <c r="D58" s="100">
        <f>D59+D62+D63+D64+D65+D66+D67+D70</f>
        <v>0</v>
      </c>
      <c r="E58" s="100">
        <f>E59+E62+E63+E64+E65+E66+E67+E70</f>
        <v>0</v>
      </c>
      <c r="F58" s="100">
        <f>F59+F62+F63+F64+F65+F66+F67+F70</f>
        <v>0</v>
      </c>
      <c r="G58" s="100">
        <f>G59+G62+G63+G64+G65+G66+G67+G70</f>
        <v>0</v>
      </c>
      <c r="H58" s="52">
        <f t="shared" si="0"/>
        <v>0</v>
      </c>
      <c r="I58" s="40"/>
    </row>
    <row r="59" spans="1:9" s="37" customFormat="1" ht="38.450000000000003" customHeight="1" x14ac:dyDescent="0.25">
      <c r="A59" s="76" t="s">
        <v>111</v>
      </c>
      <c r="B59" s="73" t="s">
        <v>48</v>
      </c>
      <c r="C59" s="100">
        <f>SUM(C60:C61)</f>
        <v>0</v>
      </c>
      <c r="D59" s="101">
        <f>SUM(D60:D61)</f>
        <v>0</v>
      </c>
      <c r="E59" s="101">
        <f>SUM(E60:E61)</f>
        <v>0</v>
      </c>
      <c r="F59" s="101">
        <f>SUM(F60:F61)</f>
        <v>0</v>
      </c>
      <c r="G59" s="102">
        <f>SUM(G60:G61)</f>
        <v>0</v>
      </c>
      <c r="H59" s="62">
        <f t="shared" si="0"/>
        <v>0</v>
      </c>
      <c r="I59" s="38"/>
    </row>
    <row r="60" spans="1:9" s="39" customFormat="1" ht="15.6" customHeight="1" x14ac:dyDescent="0.25">
      <c r="A60" s="55" t="s">
        <v>112</v>
      </c>
      <c r="B60" s="71"/>
      <c r="C60" s="45"/>
      <c r="D60" s="26">
        <f t="shared" ref="D60:D66" si="5">E60</f>
        <v>0</v>
      </c>
      <c r="E60" s="27"/>
      <c r="F60" s="27"/>
      <c r="G60" s="29">
        <f t="shared" ref="G60:G66" si="6">E60-F60</f>
        <v>0</v>
      </c>
      <c r="H60" s="52">
        <f t="shared" si="0"/>
        <v>0</v>
      </c>
      <c r="I60" s="40"/>
    </row>
    <row r="61" spans="1:9" s="41" customFormat="1" ht="15.6" customHeight="1" x14ac:dyDescent="0.25">
      <c r="A61" s="55" t="s">
        <v>113</v>
      </c>
      <c r="B61" s="71"/>
      <c r="C61" s="45"/>
      <c r="D61" s="26">
        <f t="shared" si="5"/>
        <v>0</v>
      </c>
      <c r="E61" s="27"/>
      <c r="F61" s="27"/>
      <c r="G61" s="29">
        <f t="shared" si="6"/>
        <v>0</v>
      </c>
      <c r="H61" s="51">
        <f t="shared" si="0"/>
        <v>0</v>
      </c>
      <c r="I61" s="42"/>
    </row>
    <row r="62" spans="1:9" s="41" customFormat="1" ht="15" x14ac:dyDescent="0.25">
      <c r="A62" s="55" t="s">
        <v>114</v>
      </c>
      <c r="B62" s="71"/>
      <c r="C62" s="45"/>
      <c r="D62" s="26">
        <f t="shared" si="5"/>
        <v>0</v>
      </c>
      <c r="E62" s="26"/>
      <c r="F62" s="26"/>
      <c r="G62" s="29">
        <f t="shared" si="6"/>
        <v>0</v>
      </c>
      <c r="H62" s="51">
        <f t="shared" si="0"/>
        <v>0</v>
      </c>
      <c r="I62" s="42"/>
    </row>
    <row r="63" spans="1:9" s="39" customFormat="1" ht="11.45" customHeight="1" x14ac:dyDescent="0.25">
      <c r="A63" s="55" t="s">
        <v>115</v>
      </c>
      <c r="B63" s="71"/>
      <c r="C63" s="45"/>
      <c r="D63" s="26">
        <f t="shared" si="5"/>
        <v>0</v>
      </c>
      <c r="E63" s="27"/>
      <c r="F63" s="27"/>
      <c r="G63" s="29">
        <f t="shared" si="6"/>
        <v>0</v>
      </c>
      <c r="H63" s="52">
        <f t="shared" si="0"/>
        <v>0</v>
      </c>
      <c r="I63" s="40"/>
    </row>
    <row r="64" spans="1:9" s="39" customFormat="1" ht="12" customHeight="1" x14ac:dyDescent="0.25">
      <c r="A64" s="55" t="s">
        <v>116</v>
      </c>
      <c r="B64" s="71"/>
      <c r="C64" s="45"/>
      <c r="D64" s="26">
        <f t="shared" si="5"/>
        <v>0</v>
      </c>
      <c r="E64" s="27"/>
      <c r="F64" s="27"/>
      <c r="G64" s="29">
        <f t="shared" si="6"/>
        <v>0</v>
      </c>
      <c r="H64" s="52">
        <f t="shared" si="0"/>
        <v>0</v>
      </c>
      <c r="I64" s="40"/>
    </row>
    <row r="65" spans="1:11" s="39" customFormat="1" ht="15" x14ac:dyDescent="0.25">
      <c r="A65" s="55" t="s">
        <v>117</v>
      </c>
      <c r="B65" s="71"/>
      <c r="C65" s="45"/>
      <c r="D65" s="26">
        <f t="shared" si="5"/>
        <v>0</v>
      </c>
      <c r="E65" s="27"/>
      <c r="F65" s="27"/>
      <c r="G65" s="29">
        <f t="shared" si="6"/>
        <v>0</v>
      </c>
      <c r="H65" s="52">
        <f t="shared" si="0"/>
        <v>0</v>
      </c>
      <c r="I65" s="40"/>
    </row>
    <row r="66" spans="1:11" s="41" customFormat="1" ht="24" customHeight="1" x14ac:dyDescent="0.25">
      <c r="A66" s="80" t="s">
        <v>118</v>
      </c>
      <c r="B66" s="71"/>
      <c r="C66" s="45"/>
      <c r="D66" s="26">
        <f t="shared" si="5"/>
        <v>0</v>
      </c>
      <c r="E66" s="27"/>
      <c r="F66" s="27"/>
      <c r="G66" s="29">
        <f t="shared" si="6"/>
        <v>0</v>
      </c>
      <c r="H66" s="51">
        <f t="shared" si="0"/>
        <v>0</v>
      </c>
      <c r="I66" s="42"/>
    </row>
    <row r="67" spans="1:11" s="65" customFormat="1" ht="15" x14ac:dyDescent="0.25">
      <c r="A67" s="61" t="s">
        <v>119</v>
      </c>
      <c r="B67" s="73" t="s">
        <v>56</v>
      </c>
      <c r="C67" s="100">
        <f>SUM(C68:C69)</f>
        <v>0</v>
      </c>
      <c r="D67" s="100">
        <f>SUM(D68:D69)</f>
        <v>0</v>
      </c>
      <c r="E67" s="100">
        <f>SUM(E68:E69)</f>
        <v>0</v>
      </c>
      <c r="F67" s="100">
        <f>SUM(F68:F69)</f>
        <v>0</v>
      </c>
      <c r="G67" s="100">
        <f>SUM(G68:G69)</f>
        <v>0</v>
      </c>
      <c r="H67" s="52">
        <f t="shared" si="0"/>
        <v>0</v>
      </c>
      <c r="I67" s="64"/>
    </row>
    <row r="68" spans="1:11" s="39" customFormat="1" ht="15" x14ac:dyDescent="0.25">
      <c r="A68" s="55" t="s">
        <v>120</v>
      </c>
      <c r="B68" s="71"/>
      <c r="C68" s="45"/>
      <c r="D68" s="26">
        <f>E68</f>
        <v>0</v>
      </c>
      <c r="E68" s="27"/>
      <c r="F68" s="27"/>
      <c r="G68" s="29">
        <f>E68-F68</f>
        <v>0</v>
      </c>
      <c r="H68" s="52">
        <f t="shared" si="0"/>
        <v>0</v>
      </c>
      <c r="I68" s="40"/>
    </row>
    <row r="69" spans="1:11" s="41" customFormat="1" ht="13.15" customHeight="1" x14ac:dyDescent="0.25">
      <c r="A69" s="55" t="s">
        <v>145</v>
      </c>
      <c r="B69" s="71"/>
      <c r="C69" s="45"/>
      <c r="D69" s="26">
        <f>E69</f>
        <v>0</v>
      </c>
      <c r="E69" s="26"/>
      <c r="F69" s="26"/>
      <c r="G69" s="29">
        <f>E69-F69</f>
        <v>0</v>
      </c>
      <c r="H69" s="51">
        <f t="shared" si="0"/>
        <v>0</v>
      </c>
      <c r="I69" s="42"/>
    </row>
    <row r="70" spans="1:11" s="39" customFormat="1" ht="14.45" customHeight="1" x14ac:dyDescent="0.25">
      <c r="A70" s="55" t="s">
        <v>121</v>
      </c>
      <c r="B70" s="71"/>
      <c r="C70" s="45"/>
      <c r="D70" s="26">
        <f>E70</f>
        <v>0</v>
      </c>
      <c r="E70" s="27"/>
      <c r="F70" s="27"/>
      <c r="G70" s="29">
        <f>E70-F70</f>
        <v>0</v>
      </c>
      <c r="H70" s="52">
        <f t="shared" si="0"/>
        <v>0</v>
      </c>
      <c r="I70" s="40"/>
      <c r="K70" s="39" t="s">
        <v>19</v>
      </c>
    </row>
    <row r="71" spans="1:11" s="39" customFormat="1" ht="14.25" x14ac:dyDescent="0.2">
      <c r="A71" s="60" t="s">
        <v>122</v>
      </c>
      <c r="B71" s="69">
        <v>240</v>
      </c>
      <c r="C71" s="100">
        <f>C72</f>
        <v>0</v>
      </c>
      <c r="D71" s="100">
        <f>D72</f>
        <v>0</v>
      </c>
      <c r="E71" s="100">
        <f>E72</f>
        <v>0</v>
      </c>
      <c r="F71" s="100">
        <f>F72</f>
        <v>0</v>
      </c>
      <c r="G71" s="100">
        <f>G72</f>
        <v>0</v>
      </c>
      <c r="H71" s="52">
        <f t="shared" si="0"/>
        <v>0</v>
      </c>
      <c r="I71" s="40"/>
    </row>
    <row r="72" spans="1:11" s="39" customFormat="1" ht="23.45" customHeight="1" x14ac:dyDescent="0.2">
      <c r="A72" s="77" t="s">
        <v>123</v>
      </c>
      <c r="B72" s="72">
        <v>241</v>
      </c>
      <c r="C72" s="100">
        <f>SUM(C73:C73)</f>
        <v>0</v>
      </c>
      <c r="D72" s="101">
        <f>SUM(D73:D73)</f>
        <v>0</v>
      </c>
      <c r="E72" s="101">
        <f>SUM(E73:E73)</f>
        <v>0</v>
      </c>
      <c r="F72" s="101">
        <f>SUM(F73:F73)</f>
        <v>0</v>
      </c>
      <c r="G72" s="102">
        <f>SUM(G73:G73)</f>
        <v>0</v>
      </c>
      <c r="H72" s="52">
        <f t="shared" si="0"/>
        <v>0</v>
      </c>
      <c r="I72" s="40"/>
    </row>
    <row r="73" spans="1:11" s="23" customFormat="1" ht="15" x14ac:dyDescent="0.25">
      <c r="A73" s="55" t="s">
        <v>124</v>
      </c>
      <c r="B73" s="71" t="s">
        <v>60</v>
      </c>
      <c r="C73" s="103"/>
      <c r="D73" s="26">
        <f>E73</f>
        <v>0</v>
      </c>
      <c r="E73" s="104"/>
      <c r="F73" s="104"/>
      <c r="G73" s="29">
        <f>E73-F73</f>
        <v>0</v>
      </c>
      <c r="H73" s="52">
        <f t="shared" si="0"/>
        <v>0</v>
      </c>
      <c r="I73" s="22"/>
    </row>
    <row r="74" spans="1:11" s="23" customFormat="1" ht="14.25" x14ac:dyDescent="0.2">
      <c r="A74" s="60" t="s">
        <v>21</v>
      </c>
      <c r="B74" s="72">
        <v>260</v>
      </c>
      <c r="C74" s="105">
        <f>SUM(C75)</f>
        <v>0</v>
      </c>
      <c r="D74" s="105">
        <f>SUM(D75)</f>
        <v>0</v>
      </c>
      <c r="E74" s="105">
        <f>SUM(E75)</f>
        <v>0</v>
      </c>
      <c r="F74" s="105">
        <f>SUM(F75)</f>
        <v>0</v>
      </c>
      <c r="G74" s="105">
        <f>SUM(G75)</f>
        <v>0</v>
      </c>
      <c r="H74" s="51"/>
      <c r="I74" s="22"/>
    </row>
    <row r="75" spans="1:11" ht="15.6" customHeight="1" x14ac:dyDescent="0.2">
      <c r="A75" s="58" t="s">
        <v>125</v>
      </c>
      <c r="B75" s="72">
        <v>262</v>
      </c>
      <c r="C75" s="100">
        <f>SUM(C76:C77)</f>
        <v>0</v>
      </c>
      <c r="D75" s="101">
        <f>SUM(D76:D77)</f>
        <v>0</v>
      </c>
      <c r="E75" s="101">
        <f>SUM(E76:E77)</f>
        <v>0</v>
      </c>
      <c r="F75" s="101">
        <f>SUM(F76:F77)</f>
        <v>0</v>
      </c>
      <c r="G75" s="102">
        <f>SUM(G76:G77)</f>
        <v>0</v>
      </c>
      <c r="H75" s="52">
        <f t="shared" ref="H75:H93" si="7">C75-E75</f>
        <v>0</v>
      </c>
    </row>
    <row r="76" spans="1:11" ht="13.15" customHeight="1" x14ac:dyDescent="0.25">
      <c r="A76" s="55" t="s">
        <v>126</v>
      </c>
      <c r="B76" s="71"/>
      <c r="C76" s="106"/>
      <c r="D76" s="26">
        <f>E76</f>
        <v>0</v>
      </c>
      <c r="E76" s="107"/>
      <c r="F76" s="27"/>
      <c r="G76" s="29">
        <f>E76-F76</f>
        <v>0</v>
      </c>
      <c r="H76" s="52">
        <f t="shared" si="7"/>
        <v>0</v>
      </c>
    </row>
    <row r="77" spans="1:11" ht="12" customHeight="1" x14ac:dyDescent="0.25">
      <c r="A77" s="55" t="s">
        <v>22</v>
      </c>
      <c r="B77" s="71"/>
      <c r="C77" s="106"/>
      <c r="D77" s="26">
        <f>E77</f>
        <v>0</v>
      </c>
      <c r="E77" s="107"/>
      <c r="F77" s="27"/>
      <c r="G77" s="29">
        <f>E77-F77</f>
        <v>0</v>
      </c>
      <c r="H77" s="52">
        <f t="shared" si="7"/>
        <v>0</v>
      </c>
    </row>
    <row r="78" spans="1:11" ht="14.25" x14ac:dyDescent="0.2">
      <c r="A78" s="59" t="s">
        <v>127</v>
      </c>
      <c r="B78" s="69">
        <v>290</v>
      </c>
      <c r="C78" s="100">
        <f>SUM(C79:C82)</f>
        <v>0</v>
      </c>
      <c r="D78" s="101">
        <f>SUM(D79:D82)</f>
        <v>0</v>
      </c>
      <c r="E78" s="101">
        <f>SUM(E79:E82)</f>
        <v>0</v>
      </c>
      <c r="F78" s="101">
        <f>SUM(F79:F82)</f>
        <v>0</v>
      </c>
      <c r="G78" s="102">
        <f>SUM(G79:G82)</f>
        <v>0</v>
      </c>
      <c r="H78" s="52">
        <f t="shared" si="7"/>
        <v>0</v>
      </c>
      <c r="I78" s="21"/>
    </row>
    <row r="79" spans="1:11" ht="27.6" customHeight="1" x14ac:dyDescent="0.25">
      <c r="A79" s="79" t="s">
        <v>128</v>
      </c>
      <c r="B79" s="71"/>
      <c r="C79" s="106"/>
      <c r="D79" s="95">
        <f>E79</f>
        <v>0</v>
      </c>
      <c r="E79" s="107"/>
      <c r="F79" s="27"/>
      <c r="G79" s="29">
        <f>E79-F79</f>
        <v>0</v>
      </c>
      <c r="H79" s="52">
        <f t="shared" si="7"/>
        <v>0</v>
      </c>
    </row>
    <row r="80" spans="1:11" ht="25.9" customHeight="1" x14ac:dyDescent="0.25">
      <c r="A80" s="79" t="s">
        <v>129</v>
      </c>
      <c r="B80" s="71"/>
      <c r="C80" s="106"/>
      <c r="D80" s="26">
        <f>E80</f>
        <v>0</v>
      </c>
      <c r="E80" s="107"/>
      <c r="F80" s="27"/>
      <c r="G80" s="29">
        <f>E80-F80</f>
        <v>0</v>
      </c>
      <c r="H80" s="52">
        <f t="shared" si="7"/>
        <v>0</v>
      </c>
    </row>
    <row r="81" spans="1:11" ht="29.25" customHeight="1" x14ac:dyDescent="0.25">
      <c r="A81" s="55" t="s">
        <v>130</v>
      </c>
      <c r="B81" s="71"/>
      <c r="C81" s="106"/>
      <c r="D81" s="26">
        <f>E81</f>
        <v>0</v>
      </c>
      <c r="E81" s="107"/>
      <c r="F81" s="27"/>
      <c r="G81" s="29">
        <f>E81-F81</f>
        <v>0</v>
      </c>
      <c r="H81" s="52">
        <f t="shared" si="7"/>
        <v>0</v>
      </c>
    </row>
    <row r="82" spans="1:11" s="2" customFormat="1" ht="15" x14ac:dyDescent="0.25">
      <c r="A82" s="55" t="s">
        <v>131</v>
      </c>
      <c r="B82" s="71"/>
      <c r="C82" s="106"/>
      <c r="D82" s="26">
        <f>E82</f>
        <v>0</v>
      </c>
      <c r="E82" s="107"/>
      <c r="F82" s="27"/>
      <c r="G82" s="29">
        <f>E82-F82</f>
        <v>0</v>
      </c>
      <c r="H82" s="52">
        <f t="shared" si="7"/>
        <v>0</v>
      </c>
      <c r="J82"/>
      <c r="K82"/>
    </row>
    <row r="83" spans="1:11" s="2" customFormat="1" ht="14.25" x14ac:dyDescent="0.2">
      <c r="A83" s="60" t="s">
        <v>132</v>
      </c>
      <c r="B83" s="69">
        <v>300</v>
      </c>
      <c r="C83" s="100">
        <f>C84+C86</f>
        <v>0</v>
      </c>
      <c r="D83" s="100">
        <f>D84+D86</f>
        <v>0</v>
      </c>
      <c r="E83" s="100">
        <f>E84+E86</f>
        <v>0</v>
      </c>
      <c r="F83" s="100">
        <f>F84+F86</f>
        <v>0</v>
      </c>
      <c r="G83" s="100">
        <f>G84+G86</f>
        <v>0</v>
      </c>
      <c r="H83" s="52">
        <f t="shared" si="7"/>
        <v>0</v>
      </c>
      <c r="J83"/>
      <c r="K83"/>
    </row>
    <row r="84" spans="1:11" s="2" customFormat="1" ht="15" customHeight="1" x14ac:dyDescent="0.2">
      <c r="A84" s="58" t="s">
        <v>133</v>
      </c>
      <c r="B84" s="72">
        <v>310</v>
      </c>
      <c r="C84" s="100">
        <f>C85</f>
        <v>0</v>
      </c>
      <c r="D84" s="100">
        <f>D85</f>
        <v>0</v>
      </c>
      <c r="E84" s="100">
        <f>E85</f>
        <v>0</v>
      </c>
      <c r="F84" s="100">
        <f>F85</f>
        <v>0</v>
      </c>
      <c r="G84" s="100">
        <f>G85</f>
        <v>0</v>
      </c>
      <c r="H84" s="52">
        <f t="shared" si="7"/>
        <v>0</v>
      </c>
      <c r="J84"/>
      <c r="K84"/>
    </row>
    <row r="85" spans="1:11" s="2" customFormat="1" ht="16.149999999999999" customHeight="1" x14ac:dyDescent="0.25">
      <c r="A85" s="55" t="s">
        <v>134</v>
      </c>
      <c r="B85" s="71"/>
      <c r="C85" s="106"/>
      <c r="D85" s="26">
        <f>E85</f>
        <v>0</v>
      </c>
      <c r="E85" s="107"/>
      <c r="F85" s="27"/>
      <c r="G85" s="29">
        <f>E85-F85</f>
        <v>0</v>
      </c>
      <c r="H85" s="52">
        <f t="shared" si="7"/>
        <v>0</v>
      </c>
      <c r="J85"/>
      <c r="K85"/>
    </row>
    <row r="86" spans="1:11" s="2" customFormat="1" ht="13.15" customHeight="1" x14ac:dyDescent="0.2">
      <c r="A86" s="58" t="s">
        <v>135</v>
      </c>
      <c r="B86" s="72">
        <v>340</v>
      </c>
      <c r="C86" s="100">
        <f>SUM(C87)</f>
        <v>0</v>
      </c>
      <c r="D86" s="101">
        <f>SUM(D87)</f>
        <v>0</v>
      </c>
      <c r="E86" s="101">
        <f>SUM(E87)</f>
        <v>0</v>
      </c>
      <c r="F86" s="101">
        <f>SUM(F87)</f>
        <v>0</v>
      </c>
      <c r="G86" s="102">
        <f>SUM(G87)</f>
        <v>0</v>
      </c>
      <c r="H86" s="52">
        <f t="shared" si="7"/>
        <v>0</v>
      </c>
      <c r="J86"/>
      <c r="K86"/>
    </row>
    <row r="87" spans="1:11" s="2" customFormat="1" ht="12.6" customHeight="1" x14ac:dyDescent="0.2">
      <c r="A87" s="58" t="s">
        <v>136</v>
      </c>
      <c r="B87" s="72" t="s">
        <v>68</v>
      </c>
      <c r="C87" s="100">
        <f>SUM(C88:C93)</f>
        <v>0</v>
      </c>
      <c r="D87" s="101">
        <f>SUM(D88:D93)</f>
        <v>0</v>
      </c>
      <c r="E87" s="101">
        <f>SUM(E88:E93)</f>
        <v>0</v>
      </c>
      <c r="F87" s="101">
        <f>SUM(F88:F93)</f>
        <v>0</v>
      </c>
      <c r="G87" s="102">
        <f>SUM(G88:G93)</f>
        <v>0</v>
      </c>
      <c r="H87" s="52">
        <f t="shared" si="7"/>
        <v>0</v>
      </c>
      <c r="J87"/>
      <c r="K87"/>
    </row>
    <row r="88" spans="1:11" s="2" customFormat="1" ht="15.6" customHeight="1" x14ac:dyDescent="0.25">
      <c r="A88" s="55" t="s">
        <v>137</v>
      </c>
      <c r="B88" s="71"/>
      <c r="C88" s="106"/>
      <c r="D88" s="26">
        <f t="shared" ref="D88:D93" si="8">E88</f>
        <v>0</v>
      </c>
      <c r="E88" s="107"/>
      <c r="F88" s="27"/>
      <c r="G88" s="29">
        <f t="shared" ref="G88:G93" si="9">E88-F88</f>
        <v>0</v>
      </c>
      <c r="H88" s="52">
        <f t="shared" si="7"/>
        <v>0</v>
      </c>
      <c r="J88"/>
      <c r="K88"/>
    </row>
    <row r="89" spans="1:11" s="2" customFormat="1" ht="15" x14ac:dyDescent="0.25">
      <c r="A89" s="55" t="s">
        <v>138</v>
      </c>
      <c r="B89" s="71"/>
      <c r="C89" s="106"/>
      <c r="D89" s="26">
        <f t="shared" si="8"/>
        <v>0</v>
      </c>
      <c r="E89" s="107"/>
      <c r="F89" s="27"/>
      <c r="G89" s="29">
        <f t="shared" si="9"/>
        <v>0</v>
      </c>
      <c r="H89" s="52">
        <f t="shared" si="7"/>
        <v>0</v>
      </c>
      <c r="J89"/>
      <c r="K89"/>
    </row>
    <row r="90" spans="1:11" s="2" customFormat="1" ht="15" x14ac:dyDescent="0.25">
      <c r="A90" s="55" t="s">
        <v>139</v>
      </c>
      <c r="B90" s="71"/>
      <c r="C90" s="106"/>
      <c r="D90" s="26">
        <f t="shared" si="8"/>
        <v>0</v>
      </c>
      <c r="E90" s="107"/>
      <c r="F90" s="27"/>
      <c r="G90" s="29">
        <f t="shared" si="9"/>
        <v>0</v>
      </c>
      <c r="H90" s="52">
        <f t="shared" si="7"/>
        <v>0</v>
      </c>
      <c r="J90"/>
      <c r="K90"/>
    </row>
    <row r="91" spans="1:11" s="2" customFormat="1" ht="15" x14ac:dyDescent="0.25">
      <c r="A91" s="55" t="s">
        <v>140</v>
      </c>
      <c r="B91" s="71"/>
      <c r="C91" s="106"/>
      <c r="D91" s="26">
        <f t="shared" si="8"/>
        <v>0</v>
      </c>
      <c r="E91" s="107"/>
      <c r="F91" s="27"/>
      <c r="G91" s="29">
        <f t="shared" si="9"/>
        <v>0</v>
      </c>
      <c r="H91" s="52">
        <f t="shared" si="7"/>
        <v>0</v>
      </c>
      <c r="J91"/>
      <c r="K91"/>
    </row>
    <row r="92" spans="1:11" s="2" customFormat="1" ht="15" x14ac:dyDescent="0.25">
      <c r="A92" s="55" t="s">
        <v>141</v>
      </c>
      <c r="B92" s="71"/>
      <c r="C92" s="106"/>
      <c r="D92" s="94">
        <f t="shared" si="8"/>
        <v>0</v>
      </c>
      <c r="E92" s="107"/>
      <c r="F92" s="27"/>
      <c r="G92" s="29">
        <f t="shared" si="9"/>
        <v>0</v>
      </c>
      <c r="H92" s="52">
        <f t="shared" si="7"/>
        <v>0</v>
      </c>
      <c r="J92"/>
      <c r="K92"/>
    </row>
    <row r="93" spans="1:11" s="2" customFormat="1" ht="15.75" thickBot="1" x14ac:dyDescent="0.3">
      <c r="A93" s="56" t="s">
        <v>142</v>
      </c>
      <c r="B93" s="74"/>
      <c r="C93" s="108"/>
      <c r="D93" s="26">
        <f t="shared" si="8"/>
        <v>0</v>
      </c>
      <c r="E93" s="109"/>
      <c r="F93" s="110"/>
      <c r="G93" s="28">
        <f t="shared" si="9"/>
        <v>0</v>
      </c>
      <c r="H93" s="52">
        <f t="shared" si="7"/>
        <v>0</v>
      </c>
      <c r="J93"/>
      <c r="K93"/>
    </row>
    <row r="94" spans="1:11" s="2" customFormat="1" ht="15" x14ac:dyDescent="0.25">
      <c r="A94" s="87"/>
      <c r="B94" s="84"/>
      <c r="C94" s="88"/>
      <c r="D94" s="91"/>
      <c r="E94" s="90"/>
      <c r="F94" s="88"/>
      <c r="G94" s="89"/>
      <c r="H94" s="52"/>
      <c r="J94"/>
      <c r="K94"/>
    </row>
    <row r="96" spans="1:11" s="2" customFormat="1" ht="15.75" x14ac:dyDescent="0.25">
      <c r="A96" s="82" t="s">
        <v>157</v>
      </c>
      <c r="B96" s="19"/>
      <c r="C96"/>
      <c r="D96" s="83" t="s">
        <v>158</v>
      </c>
      <c r="E96" s="83"/>
      <c r="F96" s="85"/>
      <c r="G96" s="1"/>
      <c r="H96"/>
      <c r="J96"/>
      <c r="K96"/>
    </row>
    <row r="97" spans="1:11" s="2" customFormat="1" ht="15" customHeight="1" x14ac:dyDescent="0.25">
      <c r="A97" s="84" t="s">
        <v>143</v>
      </c>
      <c r="B97" s="19"/>
      <c r="C97"/>
      <c r="D97"/>
      <c r="E97" s="121" t="s">
        <v>143</v>
      </c>
      <c r="F97" s="121"/>
      <c r="G97"/>
      <c r="H97"/>
      <c r="J97"/>
      <c r="K97"/>
    </row>
    <row r="98" spans="1:11" ht="15" x14ac:dyDescent="0.25">
      <c r="A98" s="84"/>
      <c r="E98" s="84"/>
      <c r="F98" s="84"/>
    </row>
    <row r="99" spans="1:11" x14ac:dyDescent="0.2">
      <c r="A99" t="s">
        <v>144</v>
      </c>
    </row>
  </sheetData>
  <mergeCells count="4">
    <mergeCell ref="A1:F3"/>
    <mergeCell ref="A5:D5"/>
    <mergeCell ref="A11:E11"/>
    <mergeCell ref="E97:F97"/>
  </mergeCells>
  <pageMargins left="0.59055118110236227" right="0" top="0.31496062992125984" bottom="0.19685039370078741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view="pageBreakPreview" topLeftCell="A3" zoomScaleSheetLayoutView="100" workbookViewId="0">
      <selection activeCell="A5" sqref="A5:D5"/>
    </sheetView>
  </sheetViews>
  <sheetFormatPr defaultColWidth="31" defaultRowHeight="12.75" x14ac:dyDescent="0.2"/>
  <cols>
    <col min="1" max="1" width="56.28515625" customWidth="1"/>
    <col min="2" max="2" width="7.7109375" style="19" customWidth="1"/>
    <col min="3" max="3" width="17.7109375" customWidth="1"/>
    <col min="4" max="4" width="18" customWidth="1"/>
    <col min="5" max="5" width="17.7109375" style="2" customWidth="1"/>
    <col min="6" max="6" width="17.28515625" customWidth="1"/>
    <col min="7" max="7" width="16.28515625" bestFit="1" customWidth="1"/>
    <col min="8" max="8" width="18.140625" customWidth="1"/>
    <col min="9" max="9" width="31" style="2" customWidth="1"/>
  </cols>
  <sheetData>
    <row r="1" spans="1:9" ht="15.6" hidden="1" customHeight="1" x14ac:dyDescent="0.2">
      <c r="A1" s="122" t="s">
        <v>0</v>
      </c>
      <c r="B1" s="122"/>
      <c r="C1" s="122"/>
      <c r="D1" s="122"/>
      <c r="E1" s="122"/>
      <c r="F1" s="122"/>
      <c r="G1" s="1"/>
    </row>
    <row r="2" spans="1:9" hidden="1" x14ac:dyDescent="0.2">
      <c r="A2" s="122"/>
      <c r="B2" s="122"/>
      <c r="C2" s="122"/>
      <c r="D2" s="122"/>
      <c r="E2" s="122"/>
      <c r="F2" s="122"/>
      <c r="G2" s="3"/>
      <c r="H2" s="3"/>
      <c r="I2" s="3"/>
    </row>
    <row r="3" spans="1:9" ht="24.75" customHeight="1" x14ac:dyDescent="0.2">
      <c r="A3" s="122"/>
      <c r="B3" s="122"/>
      <c r="C3" s="122"/>
      <c r="D3" s="122"/>
      <c r="E3" s="122"/>
      <c r="F3" s="122"/>
      <c r="G3" s="3"/>
      <c r="H3" s="3"/>
      <c r="I3" s="3"/>
    </row>
    <row r="4" spans="1:9" x14ac:dyDescent="0.2">
      <c r="A4" s="4"/>
      <c r="B4" s="4"/>
      <c r="C4" s="4"/>
      <c r="D4" s="4"/>
      <c r="E4" s="4"/>
      <c r="F4" s="4"/>
      <c r="G4" s="5"/>
      <c r="H4" s="5"/>
    </row>
    <row r="5" spans="1:9" ht="13.5" thickBot="1" x14ac:dyDescent="0.25">
      <c r="A5" s="123" t="s">
        <v>175</v>
      </c>
      <c r="B5" s="124"/>
      <c r="C5" s="124"/>
      <c r="D5" s="124"/>
      <c r="E5" s="2" t="s">
        <v>1</v>
      </c>
      <c r="F5" s="2"/>
      <c r="G5" s="6"/>
      <c r="H5" s="6"/>
    </row>
    <row r="6" spans="1:9" x14ac:dyDescent="0.2">
      <c r="E6" s="7"/>
      <c r="F6" s="8" t="s">
        <v>2</v>
      </c>
      <c r="G6" s="9"/>
      <c r="H6" s="9"/>
    </row>
    <row r="7" spans="1:9" ht="15" x14ac:dyDescent="0.25">
      <c r="A7" s="10" t="s">
        <v>156</v>
      </c>
      <c r="B7" s="67"/>
      <c r="C7" s="92" t="s">
        <v>172</v>
      </c>
      <c r="D7" s="2"/>
      <c r="E7" s="7" t="s">
        <v>3</v>
      </c>
      <c r="F7" s="11" t="s">
        <v>4</v>
      </c>
      <c r="G7" s="12"/>
      <c r="H7" s="12"/>
    </row>
    <row r="8" spans="1:9" x14ac:dyDescent="0.2">
      <c r="A8" s="2" t="s">
        <v>5</v>
      </c>
      <c r="B8" s="24"/>
      <c r="C8" s="2"/>
      <c r="D8" s="2"/>
      <c r="E8" s="7" t="s">
        <v>6</v>
      </c>
      <c r="F8" s="13"/>
    </row>
    <row r="9" spans="1:9" x14ac:dyDescent="0.2">
      <c r="A9" s="2" t="s">
        <v>7</v>
      </c>
      <c r="B9" s="24"/>
      <c r="C9" s="14"/>
      <c r="D9" s="2"/>
      <c r="E9" s="7" t="s">
        <v>8</v>
      </c>
      <c r="F9" s="15"/>
    </row>
    <row r="10" spans="1:9" x14ac:dyDescent="0.2">
      <c r="A10" s="2" t="s">
        <v>9</v>
      </c>
      <c r="B10" s="75" t="s">
        <v>174</v>
      </c>
      <c r="C10" s="2"/>
      <c r="D10" s="2"/>
      <c r="E10" s="7" t="s">
        <v>10</v>
      </c>
      <c r="F10" s="16"/>
    </row>
    <row r="11" spans="1:9" ht="13.5" thickBot="1" x14ac:dyDescent="0.25">
      <c r="A11" s="2" t="s">
        <v>162</v>
      </c>
      <c r="B11" s="112" t="s">
        <v>164</v>
      </c>
      <c r="C11" s="14"/>
      <c r="D11" s="2"/>
      <c r="F11" s="17">
        <v>383</v>
      </c>
    </row>
    <row r="12" spans="1:9" ht="13.5" thickBot="1" x14ac:dyDescent="0.25">
      <c r="A12" s="130" t="s">
        <v>166</v>
      </c>
      <c r="B12" s="130"/>
      <c r="C12" s="131" t="s">
        <v>165</v>
      </c>
      <c r="D12" s="131"/>
      <c r="E12" s="131"/>
      <c r="F12" s="18"/>
    </row>
    <row r="13" spans="1:9" ht="13.5" hidden="1" thickBot="1" x14ac:dyDescent="0.25">
      <c r="A13" s="1"/>
      <c r="B13" s="24"/>
      <c r="C13" s="25"/>
      <c r="D13" s="14"/>
      <c r="E13" s="14"/>
      <c r="F13" s="30"/>
      <c r="G13" s="1"/>
    </row>
    <row r="14" spans="1:9" ht="13.5" hidden="1" thickBot="1" x14ac:dyDescent="0.25">
      <c r="A14" s="6"/>
      <c r="B14" s="68"/>
      <c r="C14" s="25"/>
      <c r="D14" s="2"/>
      <c r="F14" s="47"/>
      <c r="I14" s="6"/>
    </row>
    <row r="15" spans="1:9" ht="28.9" customHeight="1" x14ac:dyDescent="0.2">
      <c r="A15" s="43" t="s">
        <v>11</v>
      </c>
      <c r="B15" s="43" t="s">
        <v>12</v>
      </c>
      <c r="C15" s="44" t="s">
        <v>13</v>
      </c>
      <c r="D15" s="34" t="s">
        <v>14</v>
      </c>
      <c r="E15" s="35" t="s">
        <v>15</v>
      </c>
      <c r="F15" s="33" t="s">
        <v>16</v>
      </c>
      <c r="G15" s="36" t="s">
        <v>17</v>
      </c>
      <c r="H15" t="s">
        <v>20</v>
      </c>
      <c r="I15" s="21"/>
    </row>
    <row r="16" spans="1:9" s="20" customFormat="1" ht="13.5" thickBot="1" x14ac:dyDescent="0.25">
      <c r="A16" s="53">
        <v>1</v>
      </c>
      <c r="B16" s="53">
        <v>2</v>
      </c>
      <c r="C16" s="48">
        <v>3</v>
      </c>
      <c r="D16" s="49">
        <v>4</v>
      </c>
      <c r="E16" s="49">
        <v>5</v>
      </c>
      <c r="F16" s="49">
        <v>6</v>
      </c>
      <c r="G16" s="50">
        <v>7</v>
      </c>
      <c r="H16" s="19"/>
      <c r="I16" s="31"/>
    </row>
    <row r="17" spans="1:9" s="41" customFormat="1" ht="14.25" x14ac:dyDescent="0.2">
      <c r="A17" s="57" t="s">
        <v>18</v>
      </c>
      <c r="B17" s="66" t="s">
        <v>159</v>
      </c>
      <c r="C17" s="99">
        <f>C19+C27+C71+C74+C78+C83</f>
        <v>0</v>
      </c>
      <c r="D17" s="99">
        <f>D19+D27+D71+D74+D78+D83</f>
        <v>2992.14</v>
      </c>
      <c r="E17" s="99">
        <f>E19+E27+E71+E74+E78+E83</f>
        <v>2992.14</v>
      </c>
      <c r="F17" s="99">
        <f>F19+F27+F71+F74+F78+F83</f>
        <v>2992.14</v>
      </c>
      <c r="G17" s="99">
        <f>G19+G27+G71+G74+G78+G83</f>
        <v>0</v>
      </c>
      <c r="H17" s="51">
        <f>C17-E17</f>
        <v>-2992.14</v>
      </c>
      <c r="I17" s="42"/>
    </row>
    <row r="18" spans="1:9" s="41" customFormat="1" ht="14.25" x14ac:dyDescent="0.2">
      <c r="A18" s="115" t="s">
        <v>171</v>
      </c>
      <c r="B18" s="116"/>
      <c r="C18" s="117"/>
      <c r="D18" s="118"/>
      <c r="E18" s="118"/>
      <c r="F18" s="118"/>
      <c r="G18" s="119"/>
      <c r="H18" s="51"/>
      <c r="I18" s="42"/>
    </row>
    <row r="19" spans="1:9" s="41" customFormat="1" ht="12.6" customHeight="1" x14ac:dyDescent="0.2">
      <c r="A19" s="58" t="s">
        <v>75</v>
      </c>
      <c r="B19" s="69">
        <v>210</v>
      </c>
      <c r="C19" s="100">
        <f>C20+C21+C26</f>
        <v>0</v>
      </c>
      <c r="D19" s="101">
        <f>D20+D21+D26</f>
        <v>0</v>
      </c>
      <c r="E19" s="101">
        <f>E20+E21+E26</f>
        <v>0</v>
      </c>
      <c r="F19" s="101">
        <f>F20+F21+F26</f>
        <v>0</v>
      </c>
      <c r="G19" s="102">
        <f>G20+G21+G26</f>
        <v>0</v>
      </c>
      <c r="H19" s="51">
        <f>C19-E19</f>
        <v>0</v>
      </c>
      <c r="I19" s="42"/>
    </row>
    <row r="20" spans="1:9" s="41" customFormat="1" ht="12" customHeight="1" x14ac:dyDescent="0.25">
      <c r="A20" s="54" t="s">
        <v>76</v>
      </c>
      <c r="B20" s="70">
        <v>211</v>
      </c>
      <c r="C20" s="45"/>
      <c r="D20" s="26">
        <f>E20</f>
        <v>0</v>
      </c>
      <c r="E20" s="27"/>
      <c r="F20" s="27"/>
      <c r="G20" s="29">
        <f>E20-F20</f>
        <v>0</v>
      </c>
      <c r="H20" s="51">
        <f>C20-E20</f>
        <v>0</v>
      </c>
      <c r="I20" s="42"/>
    </row>
    <row r="21" spans="1:9" s="41" customFormat="1" ht="14.25" x14ac:dyDescent="0.2">
      <c r="A21" s="59" t="s">
        <v>77</v>
      </c>
      <c r="B21" s="69">
        <v>212</v>
      </c>
      <c r="C21" s="100">
        <f>C22+C23+C24+C25</f>
        <v>0</v>
      </c>
      <c r="D21" s="101">
        <f>D22+D23+D24+D25</f>
        <v>0</v>
      </c>
      <c r="E21" s="100">
        <f>E22+E23+E24+E25</f>
        <v>0</v>
      </c>
      <c r="F21" s="100">
        <f>F22+F23+F24+F25</f>
        <v>0</v>
      </c>
      <c r="G21" s="100">
        <f>G22+G23+G24+G25</f>
        <v>0</v>
      </c>
      <c r="H21" s="51">
        <f>C21-E21</f>
        <v>0</v>
      </c>
      <c r="I21" s="42"/>
    </row>
    <row r="22" spans="1:9" s="39" customFormat="1" ht="17.25" customHeight="1" x14ac:dyDescent="0.25">
      <c r="A22" s="79" t="s">
        <v>151</v>
      </c>
      <c r="B22" s="71"/>
      <c r="C22" s="45"/>
      <c r="D22" s="26">
        <f>E22</f>
        <v>0</v>
      </c>
      <c r="E22" s="27"/>
      <c r="F22" s="27"/>
      <c r="G22" s="29">
        <f>E22-F22</f>
        <v>0</v>
      </c>
      <c r="H22" s="52">
        <f>C22-E22</f>
        <v>0</v>
      </c>
      <c r="I22" s="40"/>
    </row>
    <row r="23" spans="1:9" s="39" customFormat="1" ht="11.25" customHeight="1" x14ac:dyDescent="0.25">
      <c r="A23" s="79" t="s">
        <v>152</v>
      </c>
      <c r="B23" s="71"/>
      <c r="C23" s="45"/>
      <c r="D23" s="26">
        <f>E23</f>
        <v>0</v>
      </c>
      <c r="E23" s="27"/>
      <c r="F23" s="27"/>
      <c r="G23" s="29">
        <f>E23-F23</f>
        <v>0</v>
      </c>
      <c r="H23" s="52"/>
      <c r="I23" s="40"/>
    </row>
    <row r="24" spans="1:9" s="39" customFormat="1" ht="11.25" customHeight="1" x14ac:dyDescent="0.25">
      <c r="A24" s="79" t="s">
        <v>150</v>
      </c>
      <c r="B24" s="71"/>
      <c r="C24" s="45"/>
      <c r="D24" s="26">
        <f>E24</f>
        <v>0</v>
      </c>
      <c r="E24" s="27"/>
      <c r="F24" s="27"/>
      <c r="G24" s="29">
        <f>E24-F24</f>
        <v>0</v>
      </c>
      <c r="H24" s="52"/>
      <c r="I24" s="40"/>
    </row>
    <row r="25" spans="1:9" s="39" customFormat="1" ht="11.25" customHeight="1" x14ac:dyDescent="0.25">
      <c r="A25" s="86" t="s">
        <v>153</v>
      </c>
      <c r="B25" s="71"/>
      <c r="C25" s="45"/>
      <c r="D25" s="26">
        <f>E25</f>
        <v>0</v>
      </c>
      <c r="E25" s="27"/>
      <c r="F25" s="27"/>
      <c r="G25" s="29">
        <f>E25-F25</f>
        <v>0</v>
      </c>
      <c r="H25" s="52">
        <f t="shared" ref="H25:H73" si="0">C25-E25</f>
        <v>0</v>
      </c>
      <c r="I25" s="40"/>
    </row>
    <row r="26" spans="1:9" s="39" customFormat="1" ht="11.25" customHeight="1" x14ac:dyDescent="0.25">
      <c r="A26" s="55" t="s">
        <v>78</v>
      </c>
      <c r="B26" s="71">
        <v>213</v>
      </c>
      <c r="C26" s="45"/>
      <c r="D26" s="26">
        <f>E26</f>
        <v>0</v>
      </c>
      <c r="E26" s="27"/>
      <c r="F26" s="27"/>
      <c r="G26" s="29">
        <f>E26-F26</f>
        <v>0</v>
      </c>
      <c r="H26" s="52">
        <f t="shared" si="0"/>
        <v>0</v>
      </c>
      <c r="I26" s="40"/>
    </row>
    <row r="27" spans="1:9" s="39" customFormat="1" ht="14.25" x14ac:dyDescent="0.2">
      <c r="A27" s="60" t="s">
        <v>79</v>
      </c>
      <c r="B27" s="69">
        <v>220</v>
      </c>
      <c r="C27" s="100">
        <f>C28+C29+C30+C39+C40+C58</f>
        <v>0</v>
      </c>
      <c r="D27" s="101">
        <f>D28+D29+D30+D39+D40+D58</f>
        <v>2992.14</v>
      </c>
      <c r="E27" s="101">
        <f>E28+E29+E30+E39+E40+E58</f>
        <v>2992.14</v>
      </c>
      <c r="F27" s="101">
        <f>F28+F29+F30+F39+F40+F58</f>
        <v>2992.14</v>
      </c>
      <c r="G27" s="102">
        <f>G28+G29+G30+G39+G40+G58</f>
        <v>0</v>
      </c>
      <c r="H27" s="52">
        <f t="shared" si="0"/>
        <v>-2992.14</v>
      </c>
      <c r="I27" s="40"/>
    </row>
    <row r="28" spans="1:9" s="39" customFormat="1" ht="12.6" customHeight="1" x14ac:dyDescent="0.25">
      <c r="A28" s="54" t="s">
        <v>80</v>
      </c>
      <c r="B28" s="70">
        <v>221</v>
      </c>
      <c r="C28" s="45"/>
      <c r="D28" s="26">
        <f>E28</f>
        <v>0</v>
      </c>
      <c r="E28" s="27"/>
      <c r="F28" s="27"/>
      <c r="G28" s="29">
        <f>E28-F28</f>
        <v>0</v>
      </c>
      <c r="H28" s="52">
        <f t="shared" si="0"/>
        <v>0</v>
      </c>
      <c r="I28" s="40"/>
    </row>
    <row r="29" spans="1:9" s="41" customFormat="1" ht="13.5" customHeight="1" x14ac:dyDescent="0.25">
      <c r="A29" s="54" t="s">
        <v>81</v>
      </c>
      <c r="B29" s="70">
        <v>222</v>
      </c>
      <c r="C29" s="45"/>
      <c r="D29" s="26">
        <f>E29</f>
        <v>0</v>
      </c>
      <c r="E29" s="27"/>
      <c r="F29" s="27"/>
      <c r="G29" s="29">
        <f>E29-F29</f>
        <v>0</v>
      </c>
      <c r="H29" s="51">
        <f t="shared" si="0"/>
        <v>0</v>
      </c>
      <c r="I29" s="42"/>
    </row>
    <row r="30" spans="1:9" s="41" customFormat="1" ht="14.25" x14ac:dyDescent="0.2">
      <c r="A30" s="59" t="s">
        <v>82</v>
      </c>
      <c r="B30" s="69">
        <v>223</v>
      </c>
      <c r="C30" s="100">
        <f>C31+C36</f>
        <v>0</v>
      </c>
      <c r="D30" s="101">
        <f>D31+D36</f>
        <v>0</v>
      </c>
      <c r="E30" s="101">
        <f>E31+E36</f>
        <v>0</v>
      </c>
      <c r="F30" s="101">
        <f>F31+F36</f>
        <v>0</v>
      </c>
      <c r="G30" s="102">
        <f>G31+G36</f>
        <v>0</v>
      </c>
      <c r="H30" s="51">
        <f t="shared" si="0"/>
        <v>0</v>
      </c>
      <c r="I30" s="42"/>
    </row>
    <row r="31" spans="1:9" s="41" customFormat="1" ht="21.6" customHeight="1" x14ac:dyDescent="0.2">
      <c r="A31" s="78" t="s">
        <v>83</v>
      </c>
      <c r="B31" s="72" t="s">
        <v>23</v>
      </c>
      <c r="C31" s="100">
        <f>C32+C33+C34+C35</f>
        <v>0</v>
      </c>
      <c r="D31" s="101">
        <f>D32+D33+D34+D35</f>
        <v>0</v>
      </c>
      <c r="E31" s="101">
        <f>E32+E33+E34+E35</f>
        <v>0</v>
      </c>
      <c r="F31" s="101">
        <f>F32+F33+F34+F35</f>
        <v>0</v>
      </c>
      <c r="G31" s="102">
        <f>G32+G33+G34+G35</f>
        <v>0</v>
      </c>
      <c r="H31" s="51">
        <f t="shared" si="0"/>
        <v>0</v>
      </c>
      <c r="I31" s="42"/>
    </row>
    <row r="32" spans="1:9" s="41" customFormat="1" ht="12" customHeight="1" x14ac:dyDescent="0.25">
      <c r="A32" s="55" t="s">
        <v>84</v>
      </c>
      <c r="B32" s="71"/>
      <c r="C32" s="45"/>
      <c r="D32" s="26">
        <f>E32</f>
        <v>0</v>
      </c>
      <c r="E32" s="26"/>
      <c r="F32" s="26"/>
      <c r="G32" s="29">
        <f>E32-F32</f>
        <v>0</v>
      </c>
      <c r="H32" s="51">
        <f t="shared" si="0"/>
        <v>0</v>
      </c>
      <c r="I32" s="42"/>
    </row>
    <row r="33" spans="1:9" s="39" customFormat="1" ht="14.25" customHeight="1" x14ac:dyDescent="0.25">
      <c r="A33" s="55" t="s">
        <v>85</v>
      </c>
      <c r="B33" s="71"/>
      <c r="C33" s="45"/>
      <c r="D33" s="26">
        <f>E33</f>
        <v>0</v>
      </c>
      <c r="E33" s="27"/>
      <c r="F33" s="27"/>
      <c r="G33" s="29">
        <f>E33-F33</f>
        <v>0</v>
      </c>
      <c r="H33" s="52">
        <f t="shared" si="0"/>
        <v>0</v>
      </c>
      <c r="I33" s="40"/>
    </row>
    <row r="34" spans="1:9" s="39" customFormat="1" ht="13.15" customHeight="1" x14ac:dyDescent="0.25">
      <c r="A34" s="55" t="s">
        <v>86</v>
      </c>
      <c r="B34" s="71"/>
      <c r="C34" s="45"/>
      <c r="D34" s="26">
        <f>E34</f>
        <v>0</v>
      </c>
      <c r="E34" s="27"/>
      <c r="F34" s="27"/>
      <c r="G34" s="29">
        <f>E34-F34</f>
        <v>0</v>
      </c>
      <c r="H34" s="52">
        <f t="shared" si="0"/>
        <v>0</v>
      </c>
      <c r="I34" s="40"/>
    </row>
    <row r="35" spans="1:9" s="41" customFormat="1" ht="13.9" customHeight="1" x14ac:dyDescent="0.25">
      <c r="A35" s="55" t="s">
        <v>87</v>
      </c>
      <c r="B35" s="71"/>
      <c r="C35" s="45"/>
      <c r="D35" s="26">
        <f>E35</f>
        <v>0</v>
      </c>
      <c r="E35" s="26"/>
      <c r="F35" s="26"/>
      <c r="G35" s="29">
        <f>E35-F35</f>
        <v>0</v>
      </c>
      <c r="H35" s="51">
        <f t="shared" si="0"/>
        <v>0</v>
      </c>
      <c r="I35" s="42"/>
    </row>
    <row r="36" spans="1:9" ht="12" customHeight="1" x14ac:dyDescent="0.2">
      <c r="A36" s="58" t="s">
        <v>88</v>
      </c>
      <c r="B36" s="72" t="s">
        <v>28</v>
      </c>
      <c r="C36" s="100">
        <f>C37+C38</f>
        <v>0</v>
      </c>
      <c r="D36" s="101">
        <f>D37+D38</f>
        <v>0</v>
      </c>
      <c r="E36" s="101">
        <f>E37+E38</f>
        <v>0</v>
      </c>
      <c r="F36" s="101">
        <f>F37+F38</f>
        <v>0</v>
      </c>
      <c r="G36" s="102">
        <f>G37+G38</f>
        <v>0</v>
      </c>
      <c r="H36" s="52">
        <f t="shared" si="0"/>
        <v>0</v>
      </c>
      <c r="I36" s="32"/>
    </row>
    <row r="37" spans="1:9" s="39" customFormat="1" ht="12" customHeight="1" x14ac:dyDescent="0.25">
      <c r="A37" s="55" t="s">
        <v>89</v>
      </c>
      <c r="B37" s="71"/>
      <c r="C37" s="45"/>
      <c r="D37" s="26">
        <f>E37</f>
        <v>0</v>
      </c>
      <c r="E37" s="27"/>
      <c r="F37" s="27"/>
      <c r="G37" s="29">
        <f>E37-F37</f>
        <v>0</v>
      </c>
      <c r="H37" s="52">
        <f t="shared" si="0"/>
        <v>0</v>
      </c>
      <c r="I37" s="40"/>
    </row>
    <row r="38" spans="1:9" s="39" customFormat="1" ht="12" customHeight="1" x14ac:dyDescent="0.25">
      <c r="A38" s="55" t="s">
        <v>90</v>
      </c>
      <c r="B38" s="71"/>
      <c r="C38" s="45"/>
      <c r="D38" s="26">
        <f>E38</f>
        <v>0</v>
      </c>
      <c r="E38" s="27"/>
      <c r="F38" s="27"/>
      <c r="G38" s="29">
        <f>E38-F38</f>
        <v>0</v>
      </c>
      <c r="H38" s="52">
        <f t="shared" si="0"/>
        <v>0</v>
      </c>
      <c r="I38" s="40"/>
    </row>
    <row r="39" spans="1:9" s="39" customFormat="1" ht="12.6" customHeight="1" x14ac:dyDescent="0.2">
      <c r="A39" s="58" t="s">
        <v>91</v>
      </c>
      <c r="B39" s="69">
        <v>224</v>
      </c>
      <c r="C39" s="96"/>
      <c r="D39" s="95">
        <f>E39</f>
        <v>0</v>
      </c>
      <c r="E39" s="97"/>
      <c r="F39" s="97"/>
      <c r="G39" s="98">
        <f>E39-F39</f>
        <v>0</v>
      </c>
      <c r="H39" s="52">
        <f t="shared" si="0"/>
        <v>0</v>
      </c>
      <c r="I39" s="40"/>
    </row>
    <row r="40" spans="1:9" s="39" customFormat="1" ht="11.45" customHeight="1" x14ac:dyDescent="0.2">
      <c r="A40" s="58" t="s">
        <v>92</v>
      </c>
      <c r="B40" s="72">
        <v>225</v>
      </c>
      <c r="C40" s="100">
        <f>C41+C42+C48+C49+C50+C55+C56+C57</f>
        <v>0</v>
      </c>
      <c r="D40" s="100">
        <f>D41+D42+D48+D49+D50+D55+D56+D57</f>
        <v>1992.14</v>
      </c>
      <c r="E40" s="100">
        <f>E41+E42+E48+E49+E50+E55+E56+E57</f>
        <v>1992.14</v>
      </c>
      <c r="F40" s="100">
        <f>F41+F42+F48+F49+F50+F55+F56+F57</f>
        <v>1992.14</v>
      </c>
      <c r="G40" s="100">
        <f>G41+G42+G48+G49+G50+G55+G56+G57</f>
        <v>0</v>
      </c>
      <c r="H40" s="52">
        <f t="shared" si="0"/>
        <v>-1992.14</v>
      </c>
      <c r="I40" s="40"/>
    </row>
    <row r="41" spans="1:9" s="39" customFormat="1" ht="12.6" customHeight="1" x14ac:dyDescent="0.25">
      <c r="A41" s="79" t="s">
        <v>93</v>
      </c>
      <c r="B41" s="71"/>
      <c r="C41" s="45"/>
      <c r="D41" s="26">
        <f>E41</f>
        <v>0</v>
      </c>
      <c r="E41" s="27"/>
      <c r="F41" s="27"/>
      <c r="G41" s="29">
        <f>E41-F41</f>
        <v>0</v>
      </c>
      <c r="H41" s="52">
        <f t="shared" si="0"/>
        <v>0</v>
      </c>
      <c r="I41" s="40"/>
    </row>
    <row r="42" spans="1:9" s="37" customFormat="1" ht="15" x14ac:dyDescent="0.25">
      <c r="A42" s="61" t="s">
        <v>94</v>
      </c>
      <c r="B42" s="73" t="s">
        <v>32</v>
      </c>
      <c r="C42" s="100">
        <f>SUM(C43:C47)</f>
        <v>0</v>
      </c>
      <c r="D42" s="101">
        <f>SUM(D43:D47)</f>
        <v>0</v>
      </c>
      <c r="E42" s="101">
        <f>SUM(E43:E47)</f>
        <v>0</v>
      </c>
      <c r="F42" s="101">
        <f>SUM(F43:F47)</f>
        <v>0</v>
      </c>
      <c r="G42" s="102">
        <f>SUM(G43:G47)</f>
        <v>0</v>
      </c>
      <c r="H42" s="63">
        <f t="shared" si="0"/>
        <v>0</v>
      </c>
      <c r="I42" s="38"/>
    </row>
    <row r="43" spans="1:9" s="41" customFormat="1" ht="15" x14ac:dyDescent="0.25">
      <c r="A43" s="55" t="s">
        <v>95</v>
      </c>
      <c r="B43" s="71"/>
      <c r="C43" s="45"/>
      <c r="D43" s="26">
        <f t="shared" ref="D43:D49" si="1">E43</f>
        <v>0</v>
      </c>
      <c r="E43" s="26"/>
      <c r="F43" s="26"/>
      <c r="G43" s="29">
        <f t="shared" ref="G43:G49" si="2">E43-F43</f>
        <v>0</v>
      </c>
      <c r="H43" s="51">
        <f t="shared" si="0"/>
        <v>0</v>
      </c>
      <c r="I43" s="42"/>
    </row>
    <row r="44" spans="1:9" s="39" customFormat="1" ht="13.15" customHeight="1" x14ac:dyDescent="0.25">
      <c r="A44" s="55" t="s">
        <v>96</v>
      </c>
      <c r="B44" s="71"/>
      <c r="C44" s="45"/>
      <c r="D44" s="26">
        <f t="shared" si="1"/>
        <v>0</v>
      </c>
      <c r="E44" s="27"/>
      <c r="F44" s="27"/>
      <c r="G44" s="29">
        <f t="shared" si="2"/>
        <v>0</v>
      </c>
      <c r="H44" s="52">
        <f t="shared" si="0"/>
        <v>0</v>
      </c>
      <c r="I44" s="40"/>
    </row>
    <row r="45" spans="1:9" s="37" customFormat="1" ht="15" x14ac:dyDescent="0.25">
      <c r="A45" s="55" t="s">
        <v>97</v>
      </c>
      <c r="B45" s="71"/>
      <c r="C45" s="45"/>
      <c r="D45" s="26">
        <f t="shared" si="1"/>
        <v>0</v>
      </c>
      <c r="E45" s="26"/>
      <c r="F45" s="26"/>
      <c r="G45" s="29">
        <f t="shared" si="2"/>
        <v>0</v>
      </c>
      <c r="H45" s="52">
        <f t="shared" si="0"/>
        <v>0</v>
      </c>
      <c r="I45" s="38"/>
    </row>
    <row r="46" spans="1:9" s="39" customFormat="1" ht="11.45" customHeight="1" x14ac:dyDescent="0.25">
      <c r="A46" s="81" t="s">
        <v>98</v>
      </c>
      <c r="B46" s="71"/>
      <c r="C46" s="45"/>
      <c r="D46" s="26">
        <f t="shared" si="1"/>
        <v>0</v>
      </c>
      <c r="E46" s="27"/>
      <c r="F46" s="27"/>
      <c r="G46" s="29">
        <f t="shared" si="2"/>
        <v>0</v>
      </c>
      <c r="H46" s="52">
        <f t="shared" si="0"/>
        <v>0</v>
      </c>
      <c r="I46" s="40"/>
    </row>
    <row r="47" spans="1:9" s="39" customFormat="1" ht="12" customHeight="1" x14ac:dyDescent="0.25">
      <c r="A47" s="55" t="s">
        <v>99</v>
      </c>
      <c r="B47" s="71"/>
      <c r="C47" s="45"/>
      <c r="D47" s="26">
        <f t="shared" si="1"/>
        <v>0</v>
      </c>
      <c r="E47" s="27"/>
      <c r="F47" s="27"/>
      <c r="G47" s="29">
        <f t="shared" si="2"/>
        <v>0</v>
      </c>
      <c r="H47" s="52">
        <f t="shared" si="0"/>
        <v>0</v>
      </c>
      <c r="I47" s="40"/>
    </row>
    <row r="48" spans="1:9" s="39" customFormat="1" ht="13.9" customHeight="1" x14ac:dyDescent="0.25">
      <c r="A48" s="79" t="s">
        <v>100</v>
      </c>
      <c r="B48" s="71"/>
      <c r="C48" s="45"/>
      <c r="D48" s="26">
        <f t="shared" si="1"/>
        <v>0</v>
      </c>
      <c r="E48" s="27"/>
      <c r="F48" s="27"/>
      <c r="G48" s="29">
        <f t="shared" si="2"/>
        <v>0</v>
      </c>
      <c r="H48" s="52">
        <f t="shared" si="0"/>
        <v>0</v>
      </c>
      <c r="I48" s="40"/>
    </row>
    <row r="49" spans="1:9" s="39" customFormat="1" ht="15" x14ac:dyDescent="0.25">
      <c r="A49" s="55" t="s">
        <v>101</v>
      </c>
      <c r="B49" s="71"/>
      <c r="C49" s="45"/>
      <c r="D49" s="26">
        <f t="shared" si="1"/>
        <v>0</v>
      </c>
      <c r="E49" s="27"/>
      <c r="F49" s="27"/>
      <c r="G49" s="29">
        <f t="shared" si="2"/>
        <v>0</v>
      </c>
      <c r="H49" s="52">
        <f t="shared" si="0"/>
        <v>0</v>
      </c>
      <c r="I49" s="40"/>
    </row>
    <row r="50" spans="1:9" s="37" customFormat="1" ht="15.6" customHeight="1" x14ac:dyDescent="0.25">
      <c r="A50" s="61" t="s">
        <v>102</v>
      </c>
      <c r="B50" s="73" t="s">
        <v>40</v>
      </c>
      <c r="C50" s="100">
        <f>SUM(C51:C54)</f>
        <v>0</v>
      </c>
      <c r="D50" s="101">
        <f>SUM(D51:D54)</f>
        <v>1992.14</v>
      </c>
      <c r="E50" s="101">
        <f>SUM(E51:E54)</f>
        <v>1992.14</v>
      </c>
      <c r="F50" s="101">
        <f>SUM(F51:F54)</f>
        <v>1992.14</v>
      </c>
      <c r="G50" s="102">
        <f>SUM(G51:G54)</f>
        <v>0</v>
      </c>
      <c r="H50" s="63">
        <f t="shared" si="0"/>
        <v>-1992.14</v>
      </c>
      <c r="I50" s="38"/>
    </row>
    <row r="51" spans="1:9" s="39" customFormat="1" ht="13.15" customHeight="1" x14ac:dyDescent="0.25">
      <c r="A51" s="55" t="s">
        <v>103</v>
      </c>
      <c r="B51" s="71">
        <v>225.51</v>
      </c>
      <c r="C51" s="45"/>
      <c r="D51" s="26">
        <f t="shared" ref="D51:D57" si="3">E51</f>
        <v>1992.14</v>
      </c>
      <c r="E51" s="27">
        <v>1992.14</v>
      </c>
      <c r="F51" s="27">
        <v>1992.14</v>
      </c>
      <c r="G51" s="29">
        <f t="shared" ref="G51:G57" si="4">E51-F51</f>
        <v>0</v>
      </c>
      <c r="H51" s="52">
        <f t="shared" si="0"/>
        <v>-1992.14</v>
      </c>
      <c r="I51" s="40"/>
    </row>
    <row r="52" spans="1:9" s="39" customFormat="1" ht="12.6" customHeight="1" x14ac:dyDescent="0.25">
      <c r="A52" s="79" t="s">
        <v>104</v>
      </c>
      <c r="B52" s="71"/>
      <c r="C52" s="45"/>
      <c r="D52" s="26">
        <f t="shared" si="3"/>
        <v>0</v>
      </c>
      <c r="E52" s="27"/>
      <c r="F52" s="27"/>
      <c r="G52" s="29">
        <f t="shared" si="4"/>
        <v>0</v>
      </c>
      <c r="H52" s="52">
        <f t="shared" si="0"/>
        <v>0</v>
      </c>
      <c r="I52" s="40"/>
    </row>
    <row r="53" spans="1:9" s="41" customFormat="1" ht="12" customHeight="1" x14ac:dyDescent="0.25">
      <c r="A53" s="55" t="s">
        <v>105</v>
      </c>
      <c r="B53" s="71"/>
      <c r="C53" s="45"/>
      <c r="D53" s="26">
        <f t="shared" si="3"/>
        <v>0</v>
      </c>
      <c r="E53" s="26"/>
      <c r="F53" s="26"/>
      <c r="G53" s="29">
        <f t="shared" si="4"/>
        <v>0</v>
      </c>
      <c r="H53" s="51">
        <f t="shared" si="0"/>
        <v>0</v>
      </c>
      <c r="I53" s="42"/>
    </row>
    <row r="54" spans="1:9" s="37" customFormat="1" ht="12.6" customHeight="1" x14ac:dyDescent="0.25">
      <c r="A54" s="55" t="s">
        <v>106</v>
      </c>
      <c r="B54" s="71"/>
      <c r="C54" s="46"/>
      <c r="D54" s="26">
        <f t="shared" si="3"/>
        <v>0</v>
      </c>
      <c r="E54" s="26"/>
      <c r="F54" s="26"/>
      <c r="G54" s="29">
        <f t="shared" si="4"/>
        <v>0</v>
      </c>
      <c r="H54" s="52">
        <f t="shared" si="0"/>
        <v>0</v>
      </c>
      <c r="I54" s="38"/>
    </row>
    <row r="55" spans="1:9" s="39" customFormat="1" ht="12" customHeight="1" x14ac:dyDescent="0.25">
      <c r="A55" s="55" t="s">
        <v>107</v>
      </c>
      <c r="B55" s="71"/>
      <c r="C55" s="45"/>
      <c r="D55" s="26">
        <f t="shared" si="3"/>
        <v>0</v>
      </c>
      <c r="E55" s="27"/>
      <c r="F55" s="27"/>
      <c r="G55" s="29">
        <f t="shared" si="4"/>
        <v>0</v>
      </c>
      <c r="H55" s="52">
        <f t="shared" si="0"/>
        <v>0</v>
      </c>
      <c r="I55" s="40"/>
    </row>
    <row r="56" spans="1:9" s="39" customFormat="1" ht="11.45" customHeight="1" x14ac:dyDescent="0.25">
      <c r="A56" s="55" t="s">
        <v>108</v>
      </c>
      <c r="B56" s="71"/>
      <c r="C56" s="45"/>
      <c r="D56" s="26">
        <f t="shared" si="3"/>
        <v>0</v>
      </c>
      <c r="E56" s="27"/>
      <c r="F56" s="27"/>
      <c r="G56" s="29">
        <f t="shared" si="4"/>
        <v>0</v>
      </c>
      <c r="H56" s="52">
        <f t="shared" si="0"/>
        <v>0</v>
      </c>
      <c r="I56" s="40"/>
    </row>
    <row r="57" spans="1:9" s="39" customFormat="1" ht="12" customHeight="1" x14ac:dyDescent="0.25">
      <c r="A57" s="55" t="s">
        <v>109</v>
      </c>
      <c r="B57" s="71"/>
      <c r="C57" s="45"/>
      <c r="D57" s="26">
        <f t="shared" si="3"/>
        <v>0</v>
      </c>
      <c r="E57" s="27"/>
      <c r="F57" s="27"/>
      <c r="G57" s="29">
        <f t="shared" si="4"/>
        <v>0</v>
      </c>
      <c r="H57" s="52">
        <f t="shared" si="0"/>
        <v>0</v>
      </c>
      <c r="I57" s="40"/>
    </row>
    <row r="58" spans="1:9" s="39" customFormat="1" ht="14.25" x14ac:dyDescent="0.2">
      <c r="A58" s="59" t="s">
        <v>110</v>
      </c>
      <c r="B58" s="69">
        <v>226</v>
      </c>
      <c r="C58" s="100">
        <f>C59+C62+C63+C64+C65+C66+C67+C70</f>
        <v>0</v>
      </c>
      <c r="D58" s="100">
        <f>D59+D62+D63+D64+D65+D66+D67+D70</f>
        <v>1000</v>
      </c>
      <c r="E58" s="100">
        <f>E59+E62+E63+E64+E65+E66+E67+E70</f>
        <v>1000</v>
      </c>
      <c r="F58" s="100">
        <f>F59+F62+F63+F64+F65+F66+F67+F70</f>
        <v>1000</v>
      </c>
      <c r="G58" s="100">
        <f>G59+G62+G63+G64+G65+G66+G67+G70</f>
        <v>0</v>
      </c>
      <c r="H58" s="52">
        <f t="shared" si="0"/>
        <v>-1000</v>
      </c>
      <c r="I58" s="40"/>
    </row>
    <row r="59" spans="1:9" s="37" customFormat="1" ht="38.450000000000003" customHeight="1" x14ac:dyDescent="0.25">
      <c r="A59" s="76" t="s">
        <v>111</v>
      </c>
      <c r="B59" s="73" t="s">
        <v>48</v>
      </c>
      <c r="C59" s="100">
        <f>SUM(C60:C61)</f>
        <v>0</v>
      </c>
      <c r="D59" s="101">
        <f>SUM(D60:D61)</f>
        <v>0</v>
      </c>
      <c r="E59" s="101">
        <f>SUM(E60:E61)</f>
        <v>0</v>
      </c>
      <c r="F59" s="101">
        <f>SUM(F60:F61)</f>
        <v>0</v>
      </c>
      <c r="G59" s="102">
        <f>SUM(G60:G61)</f>
        <v>0</v>
      </c>
      <c r="H59" s="62">
        <f t="shared" si="0"/>
        <v>0</v>
      </c>
      <c r="I59" s="38"/>
    </row>
    <row r="60" spans="1:9" s="39" customFormat="1" ht="15.6" customHeight="1" x14ac:dyDescent="0.25">
      <c r="A60" s="55" t="s">
        <v>112</v>
      </c>
      <c r="B60" s="71"/>
      <c r="C60" s="45"/>
      <c r="D60" s="26">
        <f t="shared" ref="D60:D66" si="5">E60</f>
        <v>0</v>
      </c>
      <c r="E60" s="27"/>
      <c r="F60" s="27"/>
      <c r="G60" s="29">
        <f t="shared" ref="G60:G66" si="6">E60-F60</f>
        <v>0</v>
      </c>
      <c r="H60" s="52">
        <f t="shared" si="0"/>
        <v>0</v>
      </c>
      <c r="I60" s="40"/>
    </row>
    <row r="61" spans="1:9" s="41" customFormat="1" ht="15.6" customHeight="1" x14ac:dyDescent="0.25">
      <c r="A61" s="55" t="s">
        <v>113</v>
      </c>
      <c r="B61" s="71"/>
      <c r="C61" s="45"/>
      <c r="D61" s="26">
        <f t="shared" si="5"/>
        <v>0</v>
      </c>
      <c r="E61" s="27"/>
      <c r="F61" s="27"/>
      <c r="G61" s="29">
        <f t="shared" si="6"/>
        <v>0</v>
      </c>
      <c r="H61" s="51">
        <f t="shared" si="0"/>
        <v>0</v>
      </c>
      <c r="I61" s="42"/>
    </row>
    <row r="62" spans="1:9" s="41" customFormat="1" ht="15" x14ac:dyDescent="0.25">
      <c r="A62" s="55" t="s">
        <v>114</v>
      </c>
      <c r="B62" s="71"/>
      <c r="C62" s="45"/>
      <c r="D62" s="26">
        <f t="shared" si="5"/>
        <v>0</v>
      </c>
      <c r="E62" s="26"/>
      <c r="F62" s="26"/>
      <c r="G62" s="29">
        <f t="shared" si="6"/>
        <v>0</v>
      </c>
      <c r="H62" s="51">
        <f t="shared" si="0"/>
        <v>0</v>
      </c>
      <c r="I62" s="42"/>
    </row>
    <row r="63" spans="1:9" s="39" customFormat="1" ht="11.45" customHeight="1" x14ac:dyDescent="0.25">
      <c r="A63" s="55" t="s">
        <v>115</v>
      </c>
      <c r="B63" s="71"/>
      <c r="C63" s="45"/>
      <c r="D63" s="26">
        <f t="shared" si="5"/>
        <v>0</v>
      </c>
      <c r="E63" s="27"/>
      <c r="F63" s="27"/>
      <c r="G63" s="29">
        <f t="shared" si="6"/>
        <v>0</v>
      </c>
      <c r="H63" s="52">
        <f t="shared" si="0"/>
        <v>0</v>
      </c>
      <c r="I63" s="40"/>
    </row>
    <row r="64" spans="1:9" s="39" customFormat="1" ht="12" customHeight="1" x14ac:dyDescent="0.25">
      <c r="A64" s="55" t="s">
        <v>116</v>
      </c>
      <c r="B64" s="71"/>
      <c r="C64" s="45"/>
      <c r="D64" s="26">
        <f t="shared" si="5"/>
        <v>0</v>
      </c>
      <c r="E64" s="27"/>
      <c r="F64" s="27"/>
      <c r="G64" s="29">
        <f t="shared" si="6"/>
        <v>0</v>
      </c>
      <c r="H64" s="52">
        <f t="shared" si="0"/>
        <v>0</v>
      </c>
      <c r="I64" s="40"/>
    </row>
    <row r="65" spans="1:11" s="39" customFormat="1" ht="15" x14ac:dyDescent="0.25">
      <c r="A65" s="55" t="s">
        <v>117</v>
      </c>
      <c r="B65" s="71"/>
      <c r="C65" s="45"/>
      <c r="D65" s="26">
        <f t="shared" si="5"/>
        <v>0</v>
      </c>
      <c r="E65" s="27"/>
      <c r="F65" s="27"/>
      <c r="G65" s="29">
        <f t="shared" si="6"/>
        <v>0</v>
      </c>
      <c r="H65" s="52">
        <f t="shared" si="0"/>
        <v>0</v>
      </c>
      <c r="I65" s="40"/>
    </row>
    <row r="66" spans="1:11" s="41" customFormat="1" ht="24" customHeight="1" x14ac:dyDescent="0.25">
      <c r="A66" s="80" t="s">
        <v>118</v>
      </c>
      <c r="B66" s="71"/>
      <c r="C66" s="45"/>
      <c r="D66" s="26">
        <f t="shared" si="5"/>
        <v>0</v>
      </c>
      <c r="E66" s="27"/>
      <c r="F66" s="27"/>
      <c r="G66" s="29">
        <f t="shared" si="6"/>
        <v>0</v>
      </c>
      <c r="H66" s="51">
        <f t="shared" si="0"/>
        <v>0</v>
      </c>
      <c r="I66" s="42"/>
    </row>
    <row r="67" spans="1:11" s="65" customFormat="1" ht="15" x14ac:dyDescent="0.25">
      <c r="A67" s="61" t="s">
        <v>119</v>
      </c>
      <c r="B67" s="73" t="s">
        <v>56</v>
      </c>
      <c r="C67" s="100">
        <f>SUM(C68:C69)</f>
        <v>0</v>
      </c>
      <c r="D67" s="100">
        <f>SUM(D68:D69)</f>
        <v>1000</v>
      </c>
      <c r="E67" s="100">
        <f>SUM(E68:E69)</f>
        <v>1000</v>
      </c>
      <c r="F67" s="100">
        <f>SUM(F68:F69)</f>
        <v>1000</v>
      </c>
      <c r="G67" s="100">
        <f>SUM(G68:G69)</f>
        <v>0</v>
      </c>
      <c r="H67" s="52">
        <f t="shared" si="0"/>
        <v>-1000</v>
      </c>
      <c r="I67" s="64"/>
    </row>
    <row r="68" spans="1:11" s="39" customFormat="1" ht="15" x14ac:dyDescent="0.25">
      <c r="A68" s="55" t="s">
        <v>120</v>
      </c>
      <c r="B68" s="71"/>
      <c r="C68" s="45"/>
      <c r="D68" s="26">
        <f>E68</f>
        <v>0</v>
      </c>
      <c r="E68" s="27"/>
      <c r="F68" s="27"/>
      <c r="G68" s="29">
        <f>E68-F68</f>
        <v>0</v>
      </c>
      <c r="H68" s="52">
        <f t="shared" si="0"/>
        <v>0</v>
      </c>
      <c r="I68" s="40"/>
    </row>
    <row r="69" spans="1:11" s="41" customFormat="1" ht="13.15" customHeight="1" x14ac:dyDescent="0.25">
      <c r="A69" s="55" t="s">
        <v>145</v>
      </c>
      <c r="B69" s="71"/>
      <c r="C69" s="45"/>
      <c r="D69" s="26">
        <f>E69</f>
        <v>1000</v>
      </c>
      <c r="E69" s="26">
        <v>1000</v>
      </c>
      <c r="F69" s="26">
        <v>1000</v>
      </c>
      <c r="G69" s="29">
        <f>E69-F69</f>
        <v>0</v>
      </c>
      <c r="H69" s="51">
        <f t="shared" si="0"/>
        <v>-1000</v>
      </c>
      <c r="I69" s="42"/>
    </row>
    <row r="70" spans="1:11" s="39" customFormat="1" ht="14.45" customHeight="1" x14ac:dyDescent="0.25">
      <c r="A70" s="55" t="s">
        <v>121</v>
      </c>
      <c r="B70" s="71"/>
      <c r="C70" s="45"/>
      <c r="D70" s="26">
        <f>E70</f>
        <v>0</v>
      </c>
      <c r="E70" s="27"/>
      <c r="F70" s="27"/>
      <c r="G70" s="29">
        <f>E70-F70</f>
        <v>0</v>
      </c>
      <c r="H70" s="52">
        <f t="shared" si="0"/>
        <v>0</v>
      </c>
      <c r="I70" s="40"/>
      <c r="K70" s="39" t="s">
        <v>19</v>
      </c>
    </row>
    <row r="71" spans="1:11" s="39" customFormat="1" ht="14.25" x14ac:dyDescent="0.2">
      <c r="A71" s="60" t="s">
        <v>122</v>
      </c>
      <c r="B71" s="69">
        <v>240</v>
      </c>
      <c r="C71" s="100">
        <f>C72</f>
        <v>0</v>
      </c>
      <c r="D71" s="100">
        <f>D72</f>
        <v>0</v>
      </c>
      <c r="E71" s="100">
        <f>E72</f>
        <v>0</v>
      </c>
      <c r="F71" s="100">
        <f>F72</f>
        <v>0</v>
      </c>
      <c r="G71" s="100">
        <f>G72</f>
        <v>0</v>
      </c>
      <c r="H71" s="52">
        <f t="shared" si="0"/>
        <v>0</v>
      </c>
      <c r="I71" s="40"/>
    </row>
    <row r="72" spans="1:11" s="39" customFormat="1" ht="23.45" customHeight="1" x14ac:dyDescent="0.2">
      <c r="A72" s="77" t="s">
        <v>123</v>
      </c>
      <c r="B72" s="72">
        <v>241</v>
      </c>
      <c r="C72" s="100">
        <f>SUM(C73:C73)</f>
        <v>0</v>
      </c>
      <c r="D72" s="101">
        <f>SUM(D73:D73)</f>
        <v>0</v>
      </c>
      <c r="E72" s="101">
        <f>SUM(E73:E73)</f>
        <v>0</v>
      </c>
      <c r="F72" s="101">
        <f>SUM(F73:F73)</f>
        <v>0</v>
      </c>
      <c r="G72" s="102">
        <f>SUM(G73:G73)</f>
        <v>0</v>
      </c>
      <c r="H72" s="52">
        <f t="shared" si="0"/>
        <v>0</v>
      </c>
      <c r="I72" s="40"/>
    </row>
    <row r="73" spans="1:11" s="23" customFormat="1" ht="15" x14ac:dyDescent="0.25">
      <c r="A73" s="55" t="s">
        <v>124</v>
      </c>
      <c r="B73" s="71" t="s">
        <v>60</v>
      </c>
      <c r="C73" s="103"/>
      <c r="D73" s="26">
        <f>E73</f>
        <v>0</v>
      </c>
      <c r="E73" s="104"/>
      <c r="F73" s="104"/>
      <c r="G73" s="29">
        <f>E73-F73</f>
        <v>0</v>
      </c>
      <c r="H73" s="52">
        <f t="shared" si="0"/>
        <v>0</v>
      </c>
      <c r="I73" s="22"/>
    </row>
    <row r="74" spans="1:11" s="23" customFormat="1" ht="14.25" x14ac:dyDescent="0.2">
      <c r="A74" s="60" t="s">
        <v>21</v>
      </c>
      <c r="B74" s="72">
        <v>260</v>
      </c>
      <c r="C74" s="105">
        <f>SUM(C75)</f>
        <v>0</v>
      </c>
      <c r="D74" s="105">
        <f>SUM(D75)</f>
        <v>0</v>
      </c>
      <c r="E74" s="105">
        <f>SUM(E75)</f>
        <v>0</v>
      </c>
      <c r="F74" s="105">
        <f>SUM(F75)</f>
        <v>0</v>
      </c>
      <c r="G74" s="105">
        <f>SUM(G75)</f>
        <v>0</v>
      </c>
      <c r="H74" s="51"/>
      <c r="I74" s="22"/>
    </row>
    <row r="75" spans="1:11" ht="15.6" customHeight="1" x14ac:dyDescent="0.2">
      <c r="A75" s="58" t="s">
        <v>125</v>
      </c>
      <c r="B75" s="72">
        <v>262</v>
      </c>
      <c r="C75" s="100">
        <f>SUM(C76:C77)</f>
        <v>0</v>
      </c>
      <c r="D75" s="101">
        <f>SUM(D76:D77)</f>
        <v>0</v>
      </c>
      <c r="E75" s="101">
        <f>SUM(E76:E77)</f>
        <v>0</v>
      </c>
      <c r="F75" s="101">
        <f>SUM(F76:F77)</f>
        <v>0</v>
      </c>
      <c r="G75" s="102">
        <f>SUM(G76:G77)</f>
        <v>0</v>
      </c>
      <c r="H75" s="52">
        <f t="shared" ref="H75:H93" si="7">C75-E75</f>
        <v>0</v>
      </c>
    </row>
    <row r="76" spans="1:11" ht="13.15" customHeight="1" x14ac:dyDescent="0.25">
      <c r="A76" s="55" t="s">
        <v>126</v>
      </c>
      <c r="B76" s="71"/>
      <c r="C76" s="106"/>
      <c r="D76" s="26">
        <f>E76</f>
        <v>0</v>
      </c>
      <c r="E76" s="107"/>
      <c r="F76" s="27"/>
      <c r="G76" s="29">
        <f>E76-F76</f>
        <v>0</v>
      </c>
      <c r="H76" s="52">
        <f t="shared" si="7"/>
        <v>0</v>
      </c>
    </row>
    <row r="77" spans="1:11" ht="12" customHeight="1" x14ac:dyDescent="0.25">
      <c r="A77" s="55" t="s">
        <v>22</v>
      </c>
      <c r="B77" s="71"/>
      <c r="C77" s="106"/>
      <c r="D77" s="26">
        <f>E77</f>
        <v>0</v>
      </c>
      <c r="E77" s="107"/>
      <c r="F77" s="27"/>
      <c r="G77" s="29">
        <f>E77-F77</f>
        <v>0</v>
      </c>
      <c r="H77" s="52">
        <f t="shared" si="7"/>
        <v>0</v>
      </c>
    </row>
    <row r="78" spans="1:11" ht="14.25" x14ac:dyDescent="0.2">
      <c r="A78" s="59" t="s">
        <v>127</v>
      </c>
      <c r="B78" s="69">
        <v>290</v>
      </c>
      <c r="C78" s="100">
        <f>SUM(C79:C82)</f>
        <v>0</v>
      </c>
      <c r="D78" s="101">
        <f>SUM(D79:D82)</f>
        <v>0</v>
      </c>
      <c r="E78" s="101">
        <f>SUM(E79:E82)</f>
        <v>0</v>
      </c>
      <c r="F78" s="101">
        <f>SUM(F79:F82)</f>
        <v>0</v>
      </c>
      <c r="G78" s="102">
        <f>SUM(G79:G82)</f>
        <v>0</v>
      </c>
      <c r="H78" s="52">
        <f t="shared" si="7"/>
        <v>0</v>
      </c>
      <c r="I78" s="21"/>
    </row>
    <row r="79" spans="1:11" ht="27.6" customHeight="1" x14ac:dyDescent="0.25">
      <c r="A79" s="79" t="s">
        <v>128</v>
      </c>
      <c r="B79" s="71"/>
      <c r="C79" s="106"/>
      <c r="D79" s="95">
        <f>E79</f>
        <v>0</v>
      </c>
      <c r="E79" s="107"/>
      <c r="F79" s="27"/>
      <c r="G79" s="29">
        <f>E79-F79</f>
        <v>0</v>
      </c>
      <c r="H79" s="52">
        <f t="shared" si="7"/>
        <v>0</v>
      </c>
    </row>
    <row r="80" spans="1:11" ht="25.9" customHeight="1" x14ac:dyDescent="0.25">
      <c r="A80" s="79" t="s">
        <v>129</v>
      </c>
      <c r="B80" s="71"/>
      <c r="C80" s="106"/>
      <c r="D80" s="26">
        <f>E80</f>
        <v>0</v>
      </c>
      <c r="E80" s="107"/>
      <c r="F80" s="27"/>
      <c r="G80" s="29">
        <f>E80-F80</f>
        <v>0</v>
      </c>
      <c r="H80" s="52">
        <f t="shared" si="7"/>
        <v>0</v>
      </c>
    </row>
    <row r="81" spans="1:11" ht="29.25" customHeight="1" x14ac:dyDescent="0.25">
      <c r="A81" s="55" t="s">
        <v>130</v>
      </c>
      <c r="B81" s="71"/>
      <c r="C81" s="106"/>
      <c r="D81" s="26">
        <f>E81</f>
        <v>0</v>
      </c>
      <c r="E81" s="107"/>
      <c r="F81" s="27"/>
      <c r="G81" s="29">
        <f>E81-F81</f>
        <v>0</v>
      </c>
      <c r="H81" s="52">
        <f t="shared" si="7"/>
        <v>0</v>
      </c>
    </row>
    <row r="82" spans="1:11" s="2" customFormat="1" ht="15" x14ac:dyDescent="0.25">
      <c r="A82" s="55" t="s">
        <v>131</v>
      </c>
      <c r="B82" s="71"/>
      <c r="C82" s="106"/>
      <c r="D82" s="26">
        <f>E82</f>
        <v>0</v>
      </c>
      <c r="E82" s="107"/>
      <c r="F82" s="27"/>
      <c r="G82" s="29">
        <f>E82-F82</f>
        <v>0</v>
      </c>
      <c r="H82" s="52">
        <f t="shared" si="7"/>
        <v>0</v>
      </c>
      <c r="J82"/>
      <c r="K82"/>
    </row>
    <row r="83" spans="1:11" s="2" customFormat="1" ht="14.25" x14ac:dyDescent="0.2">
      <c r="A83" s="60" t="s">
        <v>132</v>
      </c>
      <c r="B83" s="69">
        <v>300</v>
      </c>
      <c r="C83" s="100">
        <f>C84+C86</f>
        <v>0</v>
      </c>
      <c r="D83" s="100">
        <f>D84+D86</f>
        <v>0</v>
      </c>
      <c r="E83" s="100">
        <f>E84+E86</f>
        <v>0</v>
      </c>
      <c r="F83" s="100">
        <f>F84+F86</f>
        <v>0</v>
      </c>
      <c r="G83" s="100">
        <f>G84+G86</f>
        <v>0</v>
      </c>
      <c r="H83" s="52">
        <f t="shared" si="7"/>
        <v>0</v>
      </c>
      <c r="J83"/>
      <c r="K83"/>
    </row>
    <row r="84" spans="1:11" s="2" customFormat="1" ht="15" customHeight="1" x14ac:dyDescent="0.2">
      <c r="A84" s="58" t="s">
        <v>133</v>
      </c>
      <c r="B84" s="72">
        <v>310</v>
      </c>
      <c r="C84" s="100">
        <f>C85</f>
        <v>0</v>
      </c>
      <c r="D84" s="100">
        <f>D85</f>
        <v>0</v>
      </c>
      <c r="E84" s="100">
        <f>E85</f>
        <v>0</v>
      </c>
      <c r="F84" s="100">
        <f>F85</f>
        <v>0</v>
      </c>
      <c r="G84" s="100">
        <f>G85</f>
        <v>0</v>
      </c>
      <c r="H84" s="52">
        <f t="shared" si="7"/>
        <v>0</v>
      </c>
      <c r="J84"/>
      <c r="K84"/>
    </row>
    <row r="85" spans="1:11" s="2" customFormat="1" ht="16.149999999999999" customHeight="1" x14ac:dyDescent="0.25">
      <c r="A85" s="55" t="s">
        <v>134</v>
      </c>
      <c r="B85" s="71"/>
      <c r="C85" s="106"/>
      <c r="D85" s="26">
        <f>E85</f>
        <v>0</v>
      </c>
      <c r="E85" s="107"/>
      <c r="F85" s="27"/>
      <c r="G85" s="29">
        <f>E85-F85</f>
        <v>0</v>
      </c>
      <c r="H85" s="52">
        <f t="shared" si="7"/>
        <v>0</v>
      </c>
      <c r="J85"/>
      <c r="K85"/>
    </row>
    <row r="86" spans="1:11" s="2" customFormat="1" ht="13.15" customHeight="1" x14ac:dyDescent="0.2">
      <c r="A86" s="58" t="s">
        <v>135</v>
      </c>
      <c r="B86" s="72">
        <v>340</v>
      </c>
      <c r="C86" s="100">
        <f>SUM(C87)</f>
        <v>0</v>
      </c>
      <c r="D86" s="101">
        <f>SUM(D87)</f>
        <v>0</v>
      </c>
      <c r="E86" s="101">
        <f>SUM(E87)</f>
        <v>0</v>
      </c>
      <c r="F86" s="101">
        <f>SUM(F87)</f>
        <v>0</v>
      </c>
      <c r="G86" s="102">
        <f>SUM(G87)</f>
        <v>0</v>
      </c>
      <c r="H86" s="52">
        <f t="shared" si="7"/>
        <v>0</v>
      </c>
      <c r="J86"/>
      <c r="K86"/>
    </row>
    <row r="87" spans="1:11" s="2" customFormat="1" ht="12.6" customHeight="1" x14ac:dyDescent="0.2">
      <c r="A87" s="58" t="s">
        <v>136</v>
      </c>
      <c r="B87" s="72" t="s">
        <v>68</v>
      </c>
      <c r="C87" s="100">
        <f>SUM(C88:C93)</f>
        <v>0</v>
      </c>
      <c r="D87" s="101">
        <f>SUM(D88:D93)</f>
        <v>0</v>
      </c>
      <c r="E87" s="101">
        <f>SUM(E88:E93)</f>
        <v>0</v>
      </c>
      <c r="F87" s="101">
        <f>SUM(F88:F93)</f>
        <v>0</v>
      </c>
      <c r="G87" s="102">
        <f>SUM(G88:G93)</f>
        <v>0</v>
      </c>
      <c r="H87" s="52">
        <f t="shared" si="7"/>
        <v>0</v>
      </c>
      <c r="J87"/>
      <c r="K87"/>
    </row>
    <row r="88" spans="1:11" s="2" customFormat="1" ht="15.6" customHeight="1" x14ac:dyDescent="0.25">
      <c r="A88" s="55" t="s">
        <v>137</v>
      </c>
      <c r="B88" s="71"/>
      <c r="C88" s="106"/>
      <c r="D88" s="26">
        <f t="shared" ref="D88:D93" si="8">E88</f>
        <v>0</v>
      </c>
      <c r="E88" s="107"/>
      <c r="F88" s="27"/>
      <c r="G88" s="29">
        <f t="shared" ref="G88:G93" si="9">E88-F88</f>
        <v>0</v>
      </c>
      <c r="H88" s="52">
        <f t="shared" si="7"/>
        <v>0</v>
      </c>
      <c r="J88"/>
      <c r="K88"/>
    </row>
    <row r="89" spans="1:11" s="2" customFormat="1" ht="15" x14ac:dyDescent="0.25">
      <c r="A89" s="55" t="s">
        <v>138</v>
      </c>
      <c r="B89" s="71"/>
      <c r="C89" s="106"/>
      <c r="D89" s="26">
        <f t="shared" si="8"/>
        <v>0</v>
      </c>
      <c r="E89" s="107"/>
      <c r="F89" s="27"/>
      <c r="G89" s="29">
        <f t="shared" si="9"/>
        <v>0</v>
      </c>
      <c r="H89" s="52">
        <f t="shared" si="7"/>
        <v>0</v>
      </c>
      <c r="J89"/>
      <c r="K89"/>
    </row>
    <row r="90" spans="1:11" s="2" customFormat="1" ht="15" x14ac:dyDescent="0.25">
      <c r="A90" s="55" t="s">
        <v>139</v>
      </c>
      <c r="B90" s="71"/>
      <c r="C90" s="106"/>
      <c r="D90" s="26">
        <f t="shared" si="8"/>
        <v>0</v>
      </c>
      <c r="E90" s="107"/>
      <c r="F90" s="27"/>
      <c r="G90" s="29">
        <f t="shared" si="9"/>
        <v>0</v>
      </c>
      <c r="H90" s="52">
        <f t="shared" si="7"/>
        <v>0</v>
      </c>
      <c r="J90"/>
      <c r="K90"/>
    </row>
    <row r="91" spans="1:11" s="2" customFormat="1" ht="15" x14ac:dyDescent="0.25">
      <c r="A91" s="55" t="s">
        <v>140</v>
      </c>
      <c r="B91" s="71"/>
      <c r="C91" s="106"/>
      <c r="D91" s="26">
        <f t="shared" si="8"/>
        <v>0</v>
      </c>
      <c r="E91" s="107"/>
      <c r="F91" s="27"/>
      <c r="G91" s="29">
        <f t="shared" si="9"/>
        <v>0</v>
      </c>
      <c r="H91" s="52">
        <f t="shared" si="7"/>
        <v>0</v>
      </c>
      <c r="J91"/>
      <c r="K91"/>
    </row>
    <row r="92" spans="1:11" s="2" customFormat="1" ht="15" x14ac:dyDescent="0.25">
      <c r="A92" s="55" t="s">
        <v>141</v>
      </c>
      <c r="B92" s="71"/>
      <c r="C92" s="106"/>
      <c r="D92" s="94">
        <f t="shared" si="8"/>
        <v>0</v>
      </c>
      <c r="E92" s="107"/>
      <c r="F92" s="27"/>
      <c r="G92" s="29">
        <f t="shared" si="9"/>
        <v>0</v>
      </c>
      <c r="H92" s="52">
        <f t="shared" si="7"/>
        <v>0</v>
      </c>
      <c r="J92"/>
      <c r="K92"/>
    </row>
    <row r="93" spans="1:11" s="2" customFormat="1" ht="15.75" thickBot="1" x14ac:dyDescent="0.3">
      <c r="A93" s="56" t="s">
        <v>142</v>
      </c>
      <c r="B93" s="74"/>
      <c r="C93" s="108"/>
      <c r="D93" s="26">
        <f t="shared" si="8"/>
        <v>0</v>
      </c>
      <c r="E93" s="109"/>
      <c r="F93" s="110"/>
      <c r="G93" s="28">
        <f t="shared" si="9"/>
        <v>0</v>
      </c>
      <c r="H93" s="52">
        <f t="shared" si="7"/>
        <v>0</v>
      </c>
      <c r="J93"/>
      <c r="K93"/>
    </row>
    <row r="94" spans="1:11" s="2" customFormat="1" ht="15" x14ac:dyDescent="0.25">
      <c r="A94" s="87"/>
      <c r="B94" s="84"/>
      <c r="C94" s="88"/>
      <c r="D94" s="91"/>
      <c r="E94" s="90"/>
      <c r="F94" s="88"/>
      <c r="G94" s="89"/>
      <c r="H94" s="52"/>
      <c r="J94"/>
      <c r="K94"/>
    </row>
    <row r="96" spans="1:11" s="2" customFormat="1" ht="15.75" x14ac:dyDescent="0.25">
      <c r="A96" s="82" t="s">
        <v>157</v>
      </c>
      <c r="B96" s="19"/>
      <c r="C96"/>
      <c r="D96" s="83" t="s">
        <v>158</v>
      </c>
      <c r="E96" s="83"/>
      <c r="F96" s="85"/>
      <c r="G96" s="1"/>
      <c r="H96"/>
      <c r="J96"/>
      <c r="K96"/>
    </row>
    <row r="97" spans="1:11" s="2" customFormat="1" ht="15" customHeight="1" x14ac:dyDescent="0.25">
      <c r="A97" s="84" t="s">
        <v>143</v>
      </c>
      <c r="B97" s="19"/>
      <c r="C97"/>
      <c r="D97"/>
      <c r="E97" s="121" t="s">
        <v>143</v>
      </c>
      <c r="F97" s="121"/>
      <c r="G97"/>
      <c r="H97"/>
      <c r="J97"/>
      <c r="K97"/>
    </row>
    <row r="98" spans="1:11" ht="15" x14ac:dyDescent="0.25">
      <c r="A98" s="84"/>
      <c r="E98" s="84"/>
      <c r="F98" s="84"/>
    </row>
    <row r="99" spans="1:11" x14ac:dyDescent="0.2">
      <c r="A99" t="s">
        <v>144</v>
      </c>
    </row>
  </sheetData>
  <mergeCells count="5">
    <mergeCell ref="A1:F3"/>
    <mergeCell ref="A5:D5"/>
    <mergeCell ref="A12:B12"/>
    <mergeCell ref="C12:E12"/>
    <mergeCell ref="E97:F97"/>
  </mergeCells>
  <pageMargins left="0.59055118110236227" right="0" top="0.31496062992125984" bottom="0.19685039370078741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view="pageBreakPreview" topLeftCell="A3" zoomScaleSheetLayoutView="100" workbookViewId="0">
      <selection activeCell="A5" sqref="A5:D5"/>
    </sheetView>
  </sheetViews>
  <sheetFormatPr defaultColWidth="31" defaultRowHeight="12.75" x14ac:dyDescent="0.2"/>
  <cols>
    <col min="1" max="1" width="56.28515625" customWidth="1"/>
    <col min="2" max="2" width="7.7109375" style="19" customWidth="1"/>
    <col min="3" max="3" width="17.7109375" customWidth="1"/>
    <col min="4" max="4" width="18" customWidth="1"/>
    <col min="5" max="5" width="17.7109375" style="2" customWidth="1"/>
    <col min="6" max="6" width="17.28515625" customWidth="1"/>
    <col min="7" max="7" width="16.28515625" bestFit="1" customWidth="1"/>
    <col min="8" max="8" width="18.140625" customWidth="1"/>
    <col min="9" max="9" width="31" style="2" customWidth="1"/>
  </cols>
  <sheetData>
    <row r="1" spans="1:9" ht="15.6" hidden="1" customHeight="1" x14ac:dyDescent="0.2">
      <c r="A1" s="122" t="s">
        <v>0</v>
      </c>
      <c r="B1" s="122"/>
      <c r="C1" s="122"/>
      <c r="D1" s="122"/>
      <c r="E1" s="122"/>
      <c r="F1" s="122"/>
      <c r="G1" s="1"/>
    </row>
    <row r="2" spans="1:9" hidden="1" x14ac:dyDescent="0.2">
      <c r="A2" s="122"/>
      <c r="B2" s="122"/>
      <c r="C2" s="122"/>
      <c r="D2" s="122"/>
      <c r="E2" s="122"/>
      <c r="F2" s="122"/>
      <c r="G2" s="3"/>
      <c r="H2" s="3"/>
      <c r="I2" s="3"/>
    </row>
    <row r="3" spans="1:9" ht="24.75" customHeight="1" x14ac:dyDescent="0.2">
      <c r="A3" s="122"/>
      <c r="B3" s="122"/>
      <c r="C3" s="122"/>
      <c r="D3" s="122"/>
      <c r="E3" s="122"/>
      <c r="F3" s="122"/>
      <c r="G3" s="3"/>
      <c r="H3" s="3"/>
      <c r="I3" s="3"/>
    </row>
    <row r="4" spans="1:9" x14ac:dyDescent="0.2">
      <c r="A4" s="4"/>
      <c r="B4" s="4"/>
      <c r="C4" s="4"/>
      <c r="D4" s="4"/>
      <c r="E4" s="4"/>
      <c r="F4" s="4"/>
      <c r="G4" s="5"/>
      <c r="H4" s="5"/>
    </row>
    <row r="5" spans="1:9" ht="13.5" thickBot="1" x14ac:dyDescent="0.25">
      <c r="A5" s="123" t="s">
        <v>177</v>
      </c>
      <c r="B5" s="124"/>
      <c r="C5" s="124"/>
      <c r="D5" s="124"/>
      <c r="E5" s="2" t="s">
        <v>1</v>
      </c>
      <c r="F5" s="2"/>
      <c r="G5" s="6"/>
      <c r="H5" s="6"/>
    </row>
    <row r="6" spans="1:9" x14ac:dyDescent="0.2">
      <c r="E6" s="7"/>
      <c r="F6" s="8" t="s">
        <v>2</v>
      </c>
      <c r="G6" s="9"/>
      <c r="H6" s="9"/>
    </row>
    <row r="7" spans="1:9" ht="15" x14ac:dyDescent="0.25">
      <c r="A7" s="10" t="s">
        <v>156</v>
      </c>
      <c r="B7" s="67"/>
      <c r="C7" s="92" t="s">
        <v>172</v>
      </c>
      <c r="D7" s="2"/>
      <c r="E7" s="7" t="s">
        <v>3</v>
      </c>
      <c r="F7" s="11" t="s">
        <v>4</v>
      </c>
      <c r="G7" s="12"/>
      <c r="H7" s="12"/>
    </row>
    <row r="8" spans="1:9" x14ac:dyDescent="0.2">
      <c r="A8" s="2" t="s">
        <v>5</v>
      </c>
      <c r="B8" s="24"/>
      <c r="C8" s="2"/>
      <c r="D8" s="2"/>
      <c r="E8" s="7" t="s">
        <v>6</v>
      </c>
      <c r="F8" s="13"/>
    </row>
    <row r="9" spans="1:9" x14ac:dyDescent="0.2">
      <c r="A9" s="2" t="s">
        <v>7</v>
      </c>
      <c r="B9" s="24"/>
      <c r="C9" s="14"/>
      <c r="D9" s="2"/>
      <c r="E9" s="7" t="s">
        <v>8</v>
      </c>
      <c r="F9" s="15"/>
    </row>
    <row r="10" spans="1:9" x14ac:dyDescent="0.2">
      <c r="A10" s="2" t="s">
        <v>9</v>
      </c>
      <c r="B10" s="75" t="s">
        <v>169</v>
      </c>
      <c r="C10" s="2"/>
      <c r="D10" s="2"/>
      <c r="E10" s="7" t="s">
        <v>10</v>
      </c>
      <c r="F10" s="16"/>
    </row>
    <row r="11" spans="1:9" ht="13.5" thickBot="1" x14ac:dyDescent="0.25">
      <c r="A11" s="2" t="s">
        <v>162</v>
      </c>
      <c r="B11" s="112" t="s">
        <v>164</v>
      </c>
      <c r="C11" s="14"/>
      <c r="D11" s="2"/>
      <c r="F11" s="17">
        <v>383</v>
      </c>
    </row>
    <row r="12" spans="1:9" ht="13.5" thickBot="1" x14ac:dyDescent="0.25">
      <c r="A12" s="114" t="s">
        <v>162</v>
      </c>
      <c r="B12" s="132" t="s">
        <v>170</v>
      </c>
      <c r="C12" s="132"/>
      <c r="D12" s="132"/>
      <c r="E12" s="132"/>
      <c r="F12" s="18"/>
    </row>
    <row r="13" spans="1:9" ht="13.5" hidden="1" thickBot="1" x14ac:dyDescent="0.25">
      <c r="A13" s="1"/>
      <c r="B13" s="24"/>
      <c r="C13" s="25"/>
      <c r="D13" s="14"/>
      <c r="E13" s="14"/>
      <c r="F13" s="30"/>
      <c r="G13" s="1"/>
    </row>
    <row r="14" spans="1:9" ht="13.5" hidden="1" thickBot="1" x14ac:dyDescent="0.25">
      <c r="A14" s="6"/>
      <c r="B14" s="68"/>
      <c r="C14" s="25"/>
      <c r="D14" s="2"/>
      <c r="F14" s="47"/>
      <c r="I14" s="6"/>
    </row>
    <row r="15" spans="1:9" ht="28.9" customHeight="1" x14ac:dyDescent="0.2">
      <c r="A15" s="43" t="s">
        <v>11</v>
      </c>
      <c r="B15" s="43" t="s">
        <v>12</v>
      </c>
      <c r="C15" s="44" t="s">
        <v>13</v>
      </c>
      <c r="D15" s="34" t="s">
        <v>14</v>
      </c>
      <c r="E15" s="35" t="s">
        <v>15</v>
      </c>
      <c r="F15" s="33" t="s">
        <v>16</v>
      </c>
      <c r="G15" s="36" t="s">
        <v>17</v>
      </c>
      <c r="H15" t="s">
        <v>20</v>
      </c>
      <c r="I15" s="21"/>
    </row>
    <row r="16" spans="1:9" s="20" customFormat="1" ht="13.5" thickBot="1" x14ac:dyDescent="0.25">
      <c r="A16" s="53">
        <v>1</v>
      </c>
      <c r="B16" s="53">
        <v>2</v>
      </c>
      <c r="C16" s="48">
        <v>3</v>
      </c>
      <c r="D16" s="49">
        <v>4</v>
      </c>
      <c r="E16" s="49">
        <v>5</v>
      </c>
      <c r="F16" s="49">
        <v>6</v>
      </c>
      <c r="G16" s="50">
        <v>7</v>
      </c>
      <c r="H16" s="19"/>
      <c r="I16" s="31"/>
    </row>
    <row r="17" spans="1:9" s="41" customFormat="1" ht="14.25" x14ac:dyDescent="0.2">
      <c r="A17" s="57" t="s">
        <v>18</v>
      </c>
      <c r="B17" s="66" t="s">
        <v>159</v>
      </c>
      <c r="C17" s="99">
        <f>C19+C27+C71+C74+C78+C83</f>
        <v>0</v>
      </c>
      <c r="D17" s="99">
        <f>D19+D27+D71+D74+D78+D83</f>
        <v>0</v>
      </c>
      <c r="E17" s="99">
        <f>E19+E27+E71+E74+E78+E83</f>
        <v>0</v>
      </c>
      <c r="F17" s="99">
        <f>F19+F27+F71+F74+F78+F83</f>
        <v>0</v>
      </c>
      <c r="G17" s="99">
        <f>G19+G27+G71+G74+G78+G83</f>
        <v>0</v>
      </c>
      <c r="H17" s="51">
        <f>C17-E17</f>
        <v>0</v>
      </c>
      <c r="I17" s="42"/>
    </row>
    <row r="18" spans="1:9" s="41" customFormat="1" ht="14.25" x14ac:dyDescent="0.2">
      <c r="A18" s="115" t="s">
        <v>171</v>
      </c>
      <c r="B18" s="116"/>
      <c r="C18" s="117"/>
      <c r="D18" s="118"/>
      <c r="E18" s="118"/>
      <c r="F18" s="118"/>
      <c r="G18" s="119"/>
      <c r="H18" s="51"/>
      <c r="I18" s="42"/>
    </row>
    <row r="19" spans="1:9" s="41" customFormat="1" ht="12.6" customHeight="1" x14ac:dyDescent="0.2">
      <c r="A19" s="58" t="s">
        <v>75</v>
      </c>
      <c r="B19" s="69">
        <v>210</v>
      </c>
      <c r="C19" s="100">
        <f>C20+C21+C26</f>
        <v>0</v>
      </c>
      <c r="D19" s="101">
        <f>D20+D21+D26</f>
        <v>0</v>
      </c>
      <c r="E19" s="101">
        <f>E20+E21+E26</f>
        <v>0</v>
      </c>
      <c r="F19" s="101">
        <f>F20+F21+F26</f>
        <v>0</v>
      </c>
      <c r="G19" s="102">
        <f>G20+G21+G26</f>
        <v>0</v>
      </c>
      <c r="H19" s="51">
        <f>C19-E19</f>
        <v>0</v>
      </c>
      <c r="I19" s="42"/>
    </row>
    <row r="20" spans="1:9" s="41" customFormat="1" ht="12" customHeight="1" x14ac:dyDescent="0.25">
      <c r="A20" s="54" t="s">
        <v>76</v>
      </c>
      <c r="B20" s="70">
        <v>211</v>
      </c>
      <c r="C20" s="45"/>
      <c r="D20" s="26">
        <f>E20</f>
        <v>0</v>
      </c>
      <c r="E20" s="27"/>
      <c r="F20" s="27"/>
      <c r="G20" s="29">
        <f>E20-F20</f>
        <v>0</v>
      </c>
      <c r="H20" s="51">
        <f>C20-E20</f>
        <v>0</v>
      </c>
      <c r="I20" s="42"/>
    </row>
    <row r="21" spans="1:9" s="41" customFormat="1" ht="14.25" x14ac:dyDescent="0.2">
      <c r="A21" s="59" t="s">
        <v>77</v>
      </c>
      <c r="B21" s="69">
        <v>212</v>
      </c>
      <c r="C21" s="100">
        <f>C22+C23+C24+C25</f>
        <v>0</v>
      </c>
      <c r="D21" s="101">
        <f>D22+D23+D24+D25</f>
        <v>0</v>
      </c>
      <c r="E21" s="100">
        <f>E22+E23+E24+E25</f>
        <v>0</v>
      </c>
      <c r="F21" s="100">
        <f>F22+F23+F24+F25</f>
        <v>0</v>
      </c>
      <c r="G21" s="100">
        <f>G22+G23+G24+G25</f>
        <v>0</v>
      </c>
      <c r="H21" s="51">
        <f>C21-E21</f>
        <v>0</v>
      </c>
      <c r="I21" s="42"/>
    </row>
    <row r="22" spans="1:9" s="39" customFormat="1" ht="17.25" customHeight="1" x14ac:dyDescent="0.25">
      <c r="A22" s="79" t="s">
        <v>151</v>
      </c>
      <c r="B22" s="71"/>
      <c r="C22" s="45"/>
      <c r="D22" s="26">
        <f>E22</f>
        <v>0</v>
      </c>
      <c r="E22" s="27"/>
      <c r="F22" s="27"/>
      <c r="G22" s="29">
        <f>E22-F22</f>
        <v>0</v>
      </c>
      <c r="H22" s="52">
        <f>C22-E22</f>
        <v>0</v>
      </c>
      <c r="I22" s="40"/>
    </row>
    <row r="23" spans="1:9" s="39" customFormat="1" ht="11.25" customHeight="1" x14ac:dyDescent="0.25">
      <c r="A23" s="79" t="s">
        <v>152</v>
      </c>
      <c r="B23" s="71"/>
      <c r="C23" s="45"/>
      <c r="D23" s="26">
        <f>E23</f>
        <v>0</v>
      </c>
      <c r="E23" s="27"/>
      <c r="F23" s="27"/>
      <c r="G23" s="29">
        <f>E23-F23</f>
        <v>0</v>
      </c>
      <c r="H23" s="52"/>
      <c r="I23" s="40"/>
    </row>
    <row r="24" spans="1:9" s="39" customFormat="1" ht="11.25" customHeight="1" x14ac:dyDescent="0.25">
      <c r="A24" s="79" t="s">
        <v>150</v>
      </c>
      <c r="B24" s="71"/>
      <c r="C24" s="45"/>
      <c r="D24" s="26">
        <f>E24</f>
        <v>0</v>
      </c>
      <c r="E24" s="27"/>
      <c r="F24" s="27"/>
      <c r="G24" s="29">
        <f>E24-F24</f>
        <v>0</v>
      </c>
      <c r="H24" s="52"/>
      <c r="I24" s="40"/>
    </row>
    <row r="25" spans="1:9" s="39" customFormat="1" ht="11.25" customHeight="1" x14ac:dyDescent="0.25">
      <c r="A25" s="86" t="s">
        <v>153</v>
      </c>
      <c r="B25" s="71"/>
      <c r="C25" s="45"/>
      <c r="D25" s="26">
        <f>E25</f>
        <v>0</v>
      </c>
      <c r="E25" s="27"/>
      <c r="F25" s="27"/>
      <c r="G25" s="29">
        <f>E25-F25</f>
        <v>0</v>
      </c>
      <c r="H25" s="52">
        <f t="shared" ref="H25:H73" si="0">C25-E25</f>
        <v>0</v>
      </c>
      <c r="I25" s="40"/>
    </row>
    <row r="26" spans="1:9" s="39" customFormat="1" ht="11.25" customHeight="1" x14ac:dyDescent="0.25">
      <c r="A26" s="55" t="s">
        <v>78</v>
      </c>
      <c r="B26" s="71">
        <v>213</v>
      </c>
      <c r="C26" s="45"/>
      <c r="D26" s="26">
        <f>E26</f>
        <v>0</v>
      </c>
      <c r="E26" s="27"/>
      <c r="F26" s="27"/>
      <c r="G26" s="29">
        <f>E26-F26</f>
        <v>0</v>
      </c>
      <c r="H26" s="52">
        <f t="shared" si="0"/>
        <v>0</v>
      </c>
      <c r="I26" s="40"/>
    </row>
    <row r="27" spans="1:9" s="39" customFormat="1" ht="14.25" x14ac:dyDescent="0.2">
      <c r="A27" s="60" t="s">
        <v>79</v>
      </c>
      <c r="B27" s="69">
        <v>220</v>
      </c>
      <c r="C27" s="100">
        <f>C28+C29+C30+C39+C40+C58</f>
        <v>0</v>
      </c>
      <c r="D27" s="101">
        <f>D28+D29+D30+D39+D40+D58</f>
        <v>0</v>
      </c>
      <c r="E27" s="101">
        <f>E28+E29+E30+E39+E40+E58</f>
        <v>0</v>
      </c>
      <c r="F27" s="101">
        <f>F28+F29+F30+F39+F40+F58</f>
        <v>0</v>
      </c>
      <c r="G27" s="102">
        <f>G28+G29+G30+G39+G40+G58</f>
        <v>0</v>
      </c>
      <c r="H27" s="52">
        <f t="shared" si="0"/>
        <v>0</v>
      </c>
      <c r="I27" s="40"/>
    </row>
    <row r="28" spans="1:9" s="39" customFormat="1" ht="12.6" customHeight="1" x14ac:dyDescent="0.25">
      <c r="A28" s="54" t="s">
        <v>80</v>
      </c>
      <c r="B28" s="70">
        <v>221</v>
      </c>
      <c r="C28" s="45"/>
      <c r="D28" s="26">
        <f>E28</f>
        <v>0</v>
      </c>
      <c r="E28" s="27"/>
      <c r="F28" s="27"/>
      <c r="G28" s="29">
        <f>E28-F28</f>
        <v>0</v>
      </c>
      <c r="H28" s="52">
        <f t="shared" si="0"/>
        <v>0</v>
      </c>
      <c r="I28" s="40"/>
    </row>
    <row r="29" spans="1:9" s="41" customFormat="1" ht="11.45" customHeight="1" x14ac:dyDescent="0.25">
      <c r="A29" s="54" t="s">
        <v>81</v>
      </c>
      <c r="B29" s="70">
        <v>222</v>
      </c>
      <c r="C29" s="45"/>
      <c r="D29" s="26">
        <f>E29</f>
        <v>0</v>
      </c>
      <c r="E29" s="27"/>
      <c r="F29" s="27"/>
      <c r="G29" s="29">
        <f>E29-F29</f>
        <v>0</v>
      </c>
      <c r="H29" s="51">
        <f t="shared" si="0"/>
        <v>0</v>
      </c>
      <c r="I29" s="42"/>
    </row>
    <row r="30" spans="1:9" s="41" customFormat="1" ht="14.25" x14ac:dyDescent="0.2">
      <c r="A30" s="59" t="s">
        <v>82</v>
      </c>
      <c r="B30" s="69">
        <v>223</v>
      </c>
      <c r="C30" s="100">
        <f>C31+C36</f>
        <v>0</v>
      </c>
      <c r="D30" s="101">
        <f>D31+D36</f>
        <v>0</v>
      </c>
      <c r="E30" s="101">
        <f>E31+E36</f>
        <v>0</v>
      </c>
      <c r="F30" s="101">
        <f>F31+F36</f>
        <v>0</v>
      </c>
      <c r="G30" s="102">
        <f>G31+G36</f>
        <v>0</v>
      </c>
      <c r="H30" s="51">
        <f t="shared" si="0"/>
        <v>0</v>
      </c>
      <c r="I30" s="42"/>
    </row>
    <row r="31" spans="1:9" s="41" customFormat="1" ht="21.6" customHeight="1" x14ac:dyDescent="0.2">
      <c r="A31" s="78" t="s">
        <v>83</v>
      </c>
      <c r="B31" s="72" t="s">
        <v>23</v>
      </c>
      <c r="C31" s="100">
        <f>C32+C33+C34+C35</f>
        <v>0</v>
      </c>
      <c r="D31" s="101">
        <f>D32+D33+D34+D35</f>
        <v>0</v>
      </c>
      <c r="E31" s="101">
        <f>E32+E33+E34+E35</f>
        <v>0</v>
      </c>
      <c r="F31" s="101">
        <f>F32+F33+F34+F35</f>
        <v>0</v>
      </c>
      <c r="G31" s="102">
        <f>G32+G33+G34+G35</f>
        <v>0</v>
      </c>
      <c r="H31" s="51">
        <f t="shared" si="0"/>
        <v>0</v>
      </c>
      <c r="I31" s="42"/>
    </row>
    <row r="32" spans="1:9" s="41" customFormat="1" ht="12" customHeight="1" x14ac:dyDescent="0.25">
      <c r="A32" s="55" t="s">
        <v>84</v>
      </c>
      <c r="B32" s="71"/>
      <c r="C32" s="45"/>
      <c r="D32" s="26">
        <f>E32</f>
        <v>0</v>
      </c>
      <c r="E32" s="26"/>
      <c r="F32" s="26"/>
      <c r="G32" s="29">
        <f>E32-F32</f>
        <v>0</v>
      </c>
      <c r="H32" s="51">
        <f t="shared" si="0"/>
        <v>0</v>
      </c>
      <c r="I32" s="42"/>
    </row>
    <row r="33" spans="1:9" s="39" customFormat="1" ht="10.9" customHeight="1" x14ac:dyDescent="0.25">
      <c r="A33" s="55" t="s">
        <v>85</v>
      </c>
      <c r="B33" s="71"/>
      <c r="C33" s="45"/>
      <c r="D33" s="26">
        <f>E33</f>
        <v>0</v>
      </c>
      <c r="E33" s="27"/>
      <c r="F33" s="27"/>
      <c r="G33" s="29">
        <f>E33-F33</f>
        <v>0</v>
      </c>
      <c r="H33" s="52">
        <f t="shared" si="0"/>
        <v>0</v>
      </c>
      <c r="I33" s="40"/>
    </row>
    <row r="34" spans="1:9" s="39" customFormat="1" ht="13.15" customHeight="1" x14ac:dyDescent="0.25">
      <c r="A34" s="55" t="s">
        <v>86</v>
      </c>
      <c r="B34" s="71"/>
      <c r="C34" s="45"/>
      <c r="D34" s="26">
        <f>E34</f>
        <v>0</v>
      </c>
      <c r="E34" s="27"/>
      <c r="F34" s="27"/>
      <c r="G34" s="29">
        <f>E34-F34</f>
        <v>0</v>
      </c>
      <c r="H34" s="52">
        <f t="shared" si="0"/>
        <v>0</v>
      </c>
      <c r="I34" s="40"/>
    </row>
    <row r="35" spans="1:9" s="41" customFormat="1" ht="13.9" customHeight="1" x14ac:dyDescent="0.25">
      <c r="A35" s="55" t="s">
        <v>87</v>
      </c>
      <c r="B35" s="71"/>
      <c r="C35" s="45"/>
      <c r="D35" s="26">
        <f>E35</f>
        <v>0</v>
      </c>
      <c r="E35" s="26"/>
      <c r="F35" s="26"/>
      <c r="G35" s="29">
        <f>E35-F35</f>
        <v>0</v>
      </c>
      <c r="H35" s="51">
        <f t="shared" si="0"/>
        <v>0</v>
      </c>
      <c r="I35" s="42"/>
    </row>
    <row r="36" spans="1:9" ht="12" customHeight="1" x14ac:dyDescent="0.2">
      <c r="A36" s="58" t="s">
        <v>88</v>
      </c>
      <c r="B36" s="72" t="s">
        <v>28</v>
      </c>
      <c r="C36" s="100">
        <f>C37+C38</f>
        <v>0</v>
      </c>
      <c r="D36" s="101">
        <f>D37+D38</f>
        <v>0</v>
      </c>
      <c r="E36" s="101">
        <f>E37+E38</f>
        <v>0</v>
      </c>
      <c r="F36" s="101">
        <f>F37+F38</f>
        <v>0</v>
      </c>
      <c r="G36" s="102">
        <f>G37+G38</f>
        <v>0</v>
      </c>
      <c r="H36" s="52">
        <f t="shared" si="0"/>
        <v>0</v>
      </c>
      <c r="I36" s="32"/>
    </row>
    <row r="37" spans="1:9" s="39" customFormat="1" ht="12" customHeight="1" x14ac:dyDescent="0.25">
      <c r="A37" s="55" t="s">
        <v>89</v>
      </c>
      <c r="B37" s="71"/>
      <c r="C37" s="45"/>
      <c r="D37" s="26">
        <f>E37</f>
        <v>0</v>
      </c>
      <c r="E37" s="27"/>
      <c r="F37" s="27"/>
      <c r="G37" s="29">
        <f>E37-F37</f>
        <v>0</v>
      </c>
      <c r="H37" s="52">
        <f t="shared" si="0"/>
        <v>0</v>
      </c>
      <c r="I37" s="40"/>
    </row>
    <row r="38" spans="1:9" s="39" customFormat="1" ht="12" customHeight="1" x14ac:dyDescent="0.25">
      <c r="A38" s="55" t="s">
        <v>90</v>
      </c>
      <c r="B38" s="71"/>
      <c r="C38" s="45"/>
      <c r="D38" s="26">
        <f>E38</f>
        <v>0</v>
      </c>
      <c r="E38" s="27"/>
      <c r="F38" s="27"/>
      <c r="G38" s="29">
        <f>E38-F38</f>
        <v>0</v>
      </c>
      <c r="H38" s="52">
        <f t="shared" si="0"/>
        <v>0</v>
      </c>
      <c r="I38" s="40"/>
    </row>
    <row r="39" spans="1:9" s="39" customFormat="1" ht="12.6" customHeight="1" x14ac:dyDescent="0.2">
      <c r="A39" s="58" t="s">
        <v>91</v>
      </c>
      <c r="B39" s="69">
        <v>224</v>
      </c>
      <c r="C39" s="96"/>
      <c r="D39" s="95">
        <f>E39</f>
        <v>0</v>
      </c>
      <c r="E39" s="97"/>
      <c r="F39" s="97"/>
      <c r="G39" s="98">
        <f>E39-F39</f>
        <v>0</v>
      </c>
      <c r="H39" s="52">
        <f t="shared" si="0"/>
        <v>0</v>
      </c>
      <c r="I39" s="40"/>
    </row>
    <row r="40" spans="1:9" s="39" customFormat="1" ht="11.45" customHeight="1" x14ac:dyDescent="0.2">
      <c r="A40" s="58" t="s">
        <v>92</v>
      </c>
      <c r="B40" s="72">
        <v>225</v>
      </c>
      <c r="C40" s="100">
        <f>C41+C42+C48+C49+C50+C55+C56+C57</f>
        <v>0</v>
      </c>
      <c r="D40" s="100">
        <f>D41+D42+D48+D49+D50+D55+D56+D57</f>
        <v>0</v>
      </c>
      <c r="E40" s="100">
        <f>E41+E42+E48+E49+E50+E55+E56+E57</f>
        <v>0</v>
      </c>
      <c r="F40" s="100">
        <f>F41+F42+F48+F49+F50+F55+F56+F57</f>
        <v>0</v>
      </c>
      <c r="G40" s="100">
        <f>G41+G42+G48+G49+G50+G55+G56+G57</f>
        <v>0</v>
      </c>
      <c r="H40" s="52">
        <f t="shared" si="0"/>
        <v>0</v>
      </c>
      <c r="I40" s="40"/>
    </row>
    <row r="41" spans="1:9" s="39" customFormat="1" ht="12.6" customHeight="1" x14ac:dyDescent="0.25">
      <c r="A41" s="79" t="s">
        <v>93</v>
      </c>
      <c r="B41" s="71"/>
      <c r="C41" s="45"/>
      <c r="D41" s="26">
        <f>E41</f>
        <v>0</v>
      </c>
      <c r="E41" s="27"/>
      <c r="F41" s="27"/>
      <c r="G41" s="29">
        <f>E41-F41</f>
        <v>0</v>
      </c>
      <c r="H41" s="52">
        <f t="shared" si="0"/>
        <v>0</v>
      </c>
      <c r="I41" s="40"/>
    </row>
    <row r="42" spans="1:9" s="37" customFormat="1" ht="15" x14ac:dyDescent="0.25">
      <c r="A42" s="61" t="s">
        <v>94</v>
      </c>
      <c r="B42" s="73" t="s">
        <v>32</v>
      </c>
      <c r="C42" s="100">
        <f>SUM(C43:C47)</f>
        <v>0</v>
      </c>
      <c r="D42" s="101">
        <f>SUM(D43:D47)</f>
        <v>0</v>
      </c>
      <c r="E42" s="101">
        <f>SUM(E43:E47)</f>
        <v>0</v>
      </c>
      <c r="F42" s="101">
        <f>SUM(F43:F47)</f>
        <v>0</v>
      </c>
      <c r="G42" s="102">
        <f>SUM(G43:G47)</f>
        <v>0</v>
      </c>
      <c r="H42" s="63">
        <f t="shared" si="0"/>
        <v>0</v>
      </c>
      <c r="I42" s="38"/>
    </row>
    <row r="43" spans="1:9" s="41" customFormat="1" ht="15" x14ac:dyDescent="0.25">
      <c r="A43" s="55" t="s">
        <v>95</v>
      </c>
      <c r="B43" s="71"/>
      <c r="C43" s="45"/>
      <c r="D43" s="26">
        <f t="shared" ref="D43:D49" si="1">E43</f>
        <v>0</v>
      </c>
      <c r="E43" s="26"/>
      <c r="F43" s="26"/>
      <c r="G43" s="29">
        <f t="shared" ref="G43:G49" si="2">E43-F43</f>
        <v>0</v>
      </c>
      <c r="H43" s="51">
        <f t="shared" si="0"/>
        <v>0</v>
      </c>
      <c r="I43" s="42"/>
    </row>
    <row r="44" spans="1:9" s="39" customFormat="1" ht="13.15" customHeight="1" x14ac:dyDescent="0.25">
      <c r="A44" s="55" t="s">
        <v>96</v>
      </c>
      <c r="B44" s="71"/>
      <c r="C44" s="45"/>
      <c r="D44" s="26">
        <f t="shared" si="1"/>
        <v>0</v>
      </c>
      <c r="E44" s="27"/>
      <c r="F44" s="27"/>
      <c r="G44" s="29">
        <f t="shared" si="2"/>
        <v>0</v>
      </c>
      <c r="H44" s="52">
        <f t="shared" si="0"/>
        <v>0</v>
      </c>
      <c r="I44" s="40"/>
    </row>
    <row r="45" spans="1:9" s="37" customFormat="1" ht="15" x14ac:dyDescent="0.25">
      <c r="A45" s="55" t="s">
        <v>97</v>
      </c>
      <c r="B45" s="71"/>
      <c r="C45" s="45"/>
      <c r="D45" s="26">
        <f t="shared" si="1"/>
        <v>0</v>
      </c>
      <c r="E45" s="26"/>
      <c r="F45" s="26"/>
      <c r="G45" s="29">
        <f t="shared" si="2"/>
        <v>0</v>
      </c>
      <c r="H45" s="52">
        <f t="shared" si="0"/>
        <v>0</v>
      </c>
      <c r="I45" s="38"/>
    </row>
    <row r="46" spans="1:9" s="39" customFormat="1" ht="11.45" customHeight="1" x14ac:dyDescent="0.25">
      <c r="A46" s="81" t="s">
        <v>98</v>
      </c>
      <c r="B46" s="71"/>
      <c r="C46" s="45"/>
      <c r="D46" s="26">
        <f t="shared" si="1"/>
        <v>0</v>
      </c>
      <c r="E46" s="27"/>
      <c r="F46" s="27"/>
      <c r="G46" s="29">
        <f t="shared" si="2"/>
        <v>0</v>
      </c>
      <c r="H46" s="52">
        <f t="shared" si="0"/>
        <v>0</v>
      </c>
      <c r="I46" s="40"/>
    </row>
    <row r="47" spans="1:9" s="39" customFormat="1" ht="12" customHeight="1" x14ac:dyDescent="0.25">
      <c r="A47" s="55" t="s">
        <v>99</v>
      </c>
      <c r="B47" s="71"/>
      <c r="C47" s="45"/>
      <c r="D47" s="26">
        <f t="shared" si="1"/>
        <v>0</v>
      </c>
      <c r="E47" s="27"/>
      <c r="F47" s="27"/>
      <c r="G47" s="29">
        <f t="shared" si="2"/>
        <v>0</v>
      </c>
      <c r="H47" s="52">
        <f t="shared" si="0"/>
        <v>0</v>
      </c>
      <c r="I47" s="40"/>
    </row>
    <row r="48" spans="1:9" s="39" customFormat="1" ht="13.9" customHeight="1" x14ac:dyDescent="0.25">
      <c r="A48" s="79" t="s">
        <v>100</v>
      </c>
      <c r="B48" s="71"/>
      <c r="C48" s="45"/>
      <c r="D48" s="26">
        <f t="shared" si="1"/>
        <v>0</v>
      </c>
      <c r="E48" s="27"/>
      <c r="F48" s="27"/>
      <c r="G48" s="29">
        <f t="shared" si="2"/>
        <v>0</v>
      </c>
      <c r="H48" s="52">
        <f t="shared" si="0"/>
        <v>0</v>
      </c>
      <c r="I48" s="40"/>
    </row>
    <row r="49" spans="1:9" s="39" customFormat="1" ht="15" x14ac:dyDescent="0.25">
      <c r="A49" s="55" t="s">
        <v>101</v>
      </c>
      <c r="B49" s="71"/>
      <c r="C49" s="45"/>
      <c r="D49" s="26">
        <f t="shared" si="1"/>
        <v>0</v>
      </c>
      <c r="E49" s="27"/>
      <c r="F49" s="27"/>
      <c r="G49" s="29">
        <f t="shared" si="2"/>
        <v>0</v>
      </c>
      <c r="H49" s="52">
        <f t="shared" si="0"/>
        <v>0</v>
      </c>
      <c r="I49" s="40"/>
    </row>
    <row r="50" spans="1:9" s="37" customFormat="1" ht="15.6" customHeight="1" x14ac:dyDescent="0.25">
      <c r="A50" s="61" t="s">
        <v>102</v>
      </c>
      <c r="B50" s="73" t="s">
        <v>40</v>
      </c>
      <c r="C50" s="100">
        <f>SUM(C51:C54)</f>
        <v>0</v>
      </c>
      <c r="D50" s="101">
        <f>SUM(D51:D54)</f>
        <v>0</v>
      </c>
      <c r="E50" s="101">
        <f>SUM(E51:E54)</f>
        <v>0</v>
      </c>
      <c r="F50" s="101">
        <f>SUM(F51:F54)</f>
        <v>0</v>
      </c>
      <c r="G50" s="102">
        <f>SUM(G51:G54)</f>
        <v>0</v>
      </c>
      <c r="H50" s="63">
        <f t="shared" si="0"/>
        <v>0</v>
      </c>
      <c r="I50" s="38"/>
    </row>
    <row r="51" spans="1:9" s="39" customFormat="1" ht="13.15" customHeight="1" x14ac:dyDescent="0.25">
      <c r="A51" s="55" t="s">
        <v>103</v>
      </c>
      <c r="B51" s="71"/>
      <c r="C51" s="45"/>
      <c r="D51" s="26">
        <f t="shared" ref="D51:D57" si="3">E51</f>
        <v>0</v>
      </c>
      <c r="E51" s="27"/>
      <c r="F51" s="27"/>
      <c r="G51" s="29">
        <f t="shared" ref="G51:G57" si="4">E51-F51</f>
        <v>0</v>
      </c>
      <c r="H51" s="52">
        <f t="shared" si="0"/>
        <v>0</v>
      </c>
      <c r="I51" s="40"/>
    </row>
    <row r="52" spans="1:9" s="39" customFormat="1" ht="12.6" customHeight="1" x14ac:dyDescent="0.25">
      <c r="A52" s="79" t="s">
        <v>104</v>
      </c>
      <c r="B52" s="71"/>
      <c r="C52" s="45"/>
      <c r="D52" s="26">
        <f t="shared" si="3"/>
        <v>0</v>
      </c>
      <c r="E52" s="27"/>
      <c r="F52" s="27"/>
      <c r="G52" s="29">
        <f t="shared" si="4"/>
        <v>0</v>
      </c>
      <c r="H52" s="52">
        <f t="shared" si="0"/>
        <v>0</v>
      </c>
      <c r="I52" s="40"/>
    </row>
    <row r="53" spans="1:9" s="41" customFormat="1" ht="12" customHeight="1" x14ac:dyDescent="0.25">
      <c r="A53" s="55" t="s">
        <v>105</v>
      </c>
      <c r="B53" s="71"/>
      <c r="C53" s="45"/>
      <c r="D53" s="26">
        <f t="shared" si="3"/>
        <v>0</v>
      </c>
      <c r="E53" s="26"/>
      <c r="F53" s="26"/>
      <c r="G53" s="29">
        <f t="shared" si="4"/>
        <v>0</v>
      </c>
      <c r="H53" s="51">
        <f t="shared" si="0"/>
        <v>0</v>
      </c>
      <c r="I53" s="42"/>
    </row>
    <row r="54" spans="1:9" s="37" customFormat="1" ht="12.6" customHeight="1" x14ac:dyDescent="0.25">
      <c r="A54" s="55" t="s">
        <v>106</v>
      </c>
      <c r="B54" s="71"/>
      <c r="C54" s="46"/>
      <c r="D54" s="26">
        <f t="shared" si="3"/>
        <v>0</v>
      </c>
      <c r="E54" s="26"/>
      <c r="F54" s="26"/>
      <c r="G54" s="29">
        <f t="shared" si="4"/>
        <v>0</v>
      </c>
      <c r="H54" s="52">
        <f t="shared" si="0"/>
        <v>0</v>
      </c>
      <c r="I54" s="38"/>
    </row>
    <row r="55" spans="1:9" s="39" customFormat="1" ht="12" customHeight="1" x14ac:dyDescent="0.25">
      <c r="A55" s="55" t="s">
        <v>107</v>
      </c>
      <c r="B55" s="71"/>
      <c r="C55" s="45"/>
      <c r="D55" s="26">
        <f t="shared" si="3"/>
        <v>0</v>
      </c>
      <c r="E55" s="27"/>
      <c r="F55" s="27"/>
      <c r="G55" s="29">
        <f t="shared" si="4"/>
        <v>0</v>
      </c>
      <c r="H55" s="52">
        <f t="shared" si="0"/>
        <v>0</v>
      </c>
      <c r="I55" s="40"/>
    </row>
    <row r="56" spans="1:9" s="39" customFormat="1" ht="11.45" customHeight="1" x14ac:dyDescent="0.25">
      <c r="A56" s="55" t="s">
        <v>108</v>
      </c>
      <c r="B56" s="71"/>
      <c r="C56" s="45"/>
      <c r="D56" s="26">
        <f t="shared" si="3"/>
        <v>0</v>
      </c>
      <c r="E56" s="27"/>
      <c r="F56" s="27"/>
      <c r="G56" s="29">
        <f t="shared" si="4"/>
        <v>0</v>
      </c>
      <c r="H56" s="52">
        <f t="shared" si="0"/>
        <v>0</v>
      </c>
      <c r="I56" s="40"/>
    </row>
    <row r="57" spans="1:9" s="39" customFormat="1" ht="12" customHeight="1" x14ac:dyDescent="0.25">
      <c r="A57" s="55" t="s">
        <v>109</v>
      </c>
      <c r="B57" s="71"/>
      <c r="C57" s="45"/>
      <c r="D57" s="26">
        <f t="shared" si="3"/>
        <v>0</v>
      </c>
      <c r="E57" s="27"/>
      <c r="F57" s="27"/>
      <c r="G57" s="29">
        <f t="shared" si="4"/>
        <v>0</v>
      </c>
      <c r="H57" s="52">
        <f t="shared" si="0"/>
        <v>0</v>
      </c>
      <c r="I57" s="40"/>
    </row>
    <row r="58" spans="1:9" s="39" customFormat="1" ht="14.25" x14ac:dyDescent="0.2">
      <c r="A58" s="59" t="s">
        <v>110</v>
      </c>
      <c r="B58" s="69">
        <v>226</v>
      </c>
      <c r="C58" s="100">
        <f>C59+C62+C63+C64+C65+C66+C67+C70</f>
        <v>0</v>
      </c>
      <c r="D58" s="100">
        <f>D59+D62+D63+D64+D65+D66+D67+D70</f>
        <v>0</v>
      </c>
      <c r="E58" s="100">
        <f>E59+E62+E63+E64+E65+E66+E67+E70</f>
        <v>0</v>
      </c>
      <c r="F58" s="100">
        <f>F59+F62+F63+F64+F65+F66+F67+F70</f>
        <v>0</v>
      </c>
      <c r="G58" s="100">
        <f>G59+G62+G63+G64+G65+G66+G67+G70</f>
        <v>0</v>
      </c>
      <c r="H58" s="52">
        <f t="shared" si="0"/>
        <v>0</v>
      </c>
      <c r="I58" s="40"/>
    </row>
    <row r="59" spans="1:9" s="37" customFormat="1" ht="38.450000000000003" customHeight="1" x14ac:dyDescent="0.25">
      <c r="A59" s="76" t="s">
        <v>111</v>
      </c>
      <c r="B59" s="73" t="s">
        <v>48</v>
      </c>
      <c r="C59" s="100">
        <f>SUM(C60:C61)</f>
        <v>0</v>
      </c>
      <c r="D59" s="101">
        <f>SUM(D60:D61)</f>
        <v>0</v>
      </c>
      <c r="E59" s="101">
        <f>SUM(E60:E61)</f>
        <v>0</v>
      </c>
      <c r="F59" s="101">
        <f>SUM(F60:F61)</f>
        <v>0</v>
      </c>
      <c r="G59" s="102">
        <f>SUM(G60:G61)</f>
        <v>0</v>
      </c>
      <c r="H59" s="62">
        <f t="shared" si="0"/>
        <v>0</v>
      </c>
      <c r="I59" s="38"/>
    </row>
    <row r="60" spans="1:9" s="39" customFormat="1" ht="15.6" customHeight="1" x14ac:dyDescent="0.25">
      <c r="A60" s="55" t="s">
        <v>112</v>
      </c>
      <c r="B60" s="71"/>
      <c r="C60" s="45"/>
      <c r="D60" s="26">
        <f t="shared" ref="D60:D66" si="5">E60</f>
        <v>0</v>
      </c>
      <c r="E60" s="27"/>
      <c r="F60" s="27"/>
      <c r="G60" s="29">
        <f t="shared" ref="G60:G66" si="6">E60-F60</f>
        <v>0</v>
      </c>
      <c r="H60" s="52">
        <f t="shared" si="0"/>
        <v>0</v>
      </c>
      <c r="I60" s="40"/>
    </row>
    <row r="61" spans="1:9" s="41" customFormat="1" ht="15.6" customHeight="1" x14ac:dyDescent="0.25">
      <c r="A61" s="55" t="s">
        <v>113</v>
      </c>
      <c r="B61" s="71"/>
      <c r="C61" s="45"/>
      <c r="D61" s="26">
        <f t="shared" si="5"/>
        <v>0</v>
      </c>
      <c r="E61" s="27"/>
      <c r="F61" s="27"/>
      <c r="G61" s="29">
        <f t="shared" si="6"/>
        <v>0</v>
      </c>
      <c r="H61" s="51">
        <f t="shared" si="0"/>
        <v>0</v>
      </c>
      <c r="I61" s="42"/>
    </row>
    <row r="62" spans="1:9" s="41" customFormat="1" ht="15" x14ac:dyDescent="0.25">
      <c r="A62" s="55" t="s">
        <v>114</v>
      </c>
      <c r="B62" s="71"/>
      <c r="C62" s="45"/>
      <c r="D62" s="26">
        <f t="shared" si="5"/>
        <v>0</v>
      </c>
      <c r="E62" s="26"/>
      <c r="F62" s="26"/>
      <c r="G62" s="29">
        <f t="shared" si="6"/>
        <v>0</v>
      </c>
      <c r="H62" s="51">
        <f t="shared" si="0"/>
        <v>0</v>
      </c>
      <c r="I62" s="42"/>
    </row>
    <row r="63" spans="1:9" s="39" customFormat="1" ht="11.45" customHeight="1" x14ac:dyDescent="0.25">
      <c r="A63" s="55" t="s">
        <v>115</v>
      </c>
      <c r="B63" s="71"/>
      <c r="C63" s="45"/>
      <c r="D63" s="26">
        <f t="shared" si="5"/>
        <v>0</v>
      </c>
      <c r="E63" s="27"/>
      <c r="F63" s="27"/>
      <c r="G63" s="29">
        <f t="shared" si="6"/>
        <v>0</v>
      </c>
      <c r="H63" s="52">
        <f t="shared" si="0"/>
        <v>0</v>
      </c>
      <c r="I63" s="40"/>
    </row>
    <row r="64" spans="1:9" s="39" customFormat="1" ht="12" customHeight="1" x14ac:dyDescent="0.25">
      <c r="A64" s="55" t="s">
        <v>116</v>
      </c>
      <c r="B64" s="71"/>
      <c r="C64" s="45"/>
      <c r="D64" s="26">
        <f t="shared" si="5"/>
        <v>0</v>
      </c>
      <c r="E64" s="27"/>
      <c r="F64" s="27"/>
      <c r="G64" s="29">
        <f t="shared" si="6"/>
        <v>0</v>
      </c>
      <c r="H64" s="52">
        <f t="shared" si="0"/>
        <v>0</v>
      </c>
      <c r="I64" s="40"/>
    </row>
    <row r="65" spans="1:11" s="39" customFormat="1" ht="15" x14ac:dyDescent="0.25">
      <c r="A65" s="55" t="s">
        <v>117</v>
      </c>
      <c r="B65" s="71"/>
      <c r="C65" s="45"/>
      <c r="D65" s="26">
        <f t="shared" si="5"/>
        <v>0</v>
      </c>
      <c r="E65" s="27"/>
      <c r="F65" s="27"/>
      <c r="G65" s="29">
        <f t="shared" si="6"/>
        <v>0</v>
      </c>
      <c r="H65" s="52">
        <f t="shared" si="0"/>
        <v>0</v>
      </c>
      <c r="I65" s="40"/>
    </row>
    <row r="66" spans="1:11" s="41" customFormat="1" ht="24" customHeight="1" x14ac:dyDescent="0.25">
      <c r="A66" s="80" t="s">
        <v>118</v>
      </c>
      <c r="B66" s="71"/>
      <c r="C66" s="45"/>
      <c r="D66" s="26">
        <f t="shared" si="5"/>
        <v>0</v>
      </c>
      <c r="E66" s="27"/>
      <c r="F66" s="27"/>
      <c r="G66" s="29">
        <f t="shared" si="6"/>
        <v>0</v>
      </c>
      <c r="H66" s="51">
        <f t="shared" si="0"/>
        <v>0</v>
      </c>
      <c r="I66" s="42"/>
    </row>
    <row r="67" spans="1:11" s="65" customFormat="1" ht="15" x14ac:dyDescent="0.25">
      <c r="A67" s="61" t="s">
        <v>119</v>
      </c>
      <c r="B67" s="73" t="s">
        <v>56</v>
      </c>
      <c r="C67" s="100">
        <f>SUM(C68:C69)</f>
        <v>0</v>
      </c>
      <c r="D67" s="100">
        <f>SUM(D68:D69)</f>
        <v>0</v>
      </c>
      <c r="E67" s="100">
        <f>SUM(E68:E69)</f>
        <v>0</v>
      </c>
      <c r="F67" s="100">
        <f>SUM(F68:F69)</f>
        <v>0</v>
      </c>
      <c r="G67" s="100">
        <f>SUM(G68:G69)</f>
        <v>0</v>
      </c>
      <c r="H67" s="52">
        <f t="shared" si="0"/>
        <v>0</v>
      </c>
      <c r="I67" s="64"/>
    </row>
    <row r="68" spans="1:11" s="39" customFormat="1" ht="15" x14ac:dyDescent="0.25">
      <c r="A68" s="55" t="s">
        <v>120</v>
      </c>
      <c r="B68" s="71"/>
      <c r="C68" s="45"/>
      <c r="D68" s="26">
        <f>E68</f>
        <v>0</v>
      </c>
      <c r="E68" s="27"/>
      <c r="F68" s="27"/>
      <c r="G68" s="29">
        <f>E68-F68</f>
        <v>0</v>
      </c>
      <c r="H68" s="52">
        <f t="shared" si="0"/>
        <v>0</v>
      </c>
      <c r="I68" s="40"/>
    </row>
    <row r="69" spans="1:11" s="41" customFormat="1" ht="13.15" customHeight="1" x14ac:dyDescent="0.25">
      <c r="A69" s="55" t="s">
        <v>145</v>
      </c>
      <c r="B69" s="71"/>
      <c r="C69" s="45"/>
      <c r="D69" s="26">
        <f>E69</f>
        <v>0</v>
      </c>
      <c r="E69" s="26"/>
      <c r="F69" s="26"/>
      <c r="G69" s="29">
        <f>E69-F69</f>
        <v>0</v>
      </c>
      <c r="H69" s="51">
        <f t="shared" si="0"/>
        <v>0</v>
      </c>
      <c r="I69" s="42"/>
    </row>
    <row r="70" spans="1:11" s="39" customFormat="1" ht="14.45" customHeight="1" x14ac:dyDescent="0.25">
      <c r="A70" s="55" t="s">
        <v>121</v>
      </c>
      <c r="B70" s="71"/>
      <c r="C70" s="45"/>
      <c r="D70" s="26">
        <f>E70</f>
        <v>0</v>
      </c>
      <c r="E70" s="27"/>
      <c r="F70" s="27"/>
      <c r="G70" s="29">
        <f>E70-F70</f>
        <v>0</v>
      </c>
      <c r="H70" s="52">
        <f t="shared" si="0"/>
        <v>0</v>
      </c>
      <c r="I70" s="40"/>
      <c r="K70" s="39" t="s">
        <v>19</v>
      </c>
    </row>
    <row r="71" spans="1:11" s="39" customFormat="1" ht="14.25" x14ac:dyDescent="0.2">
      <c r="A71" s="60" t="s">
        <v>122</v>
      </c>
      <c r="B71" s="69">
        <v>240</v>
      </c>
      <c r="C71" s="100">
        <f>C72</f>
        <v>0</v>
      </c>
      <c r="D71" s="100">
        <f>D72</f>
        <v>0</v>
      </c>
      <c r="E71" s="100">
        <f>E72</f>
        <v>0</v>
      </c>
      <c r="F71" s="100">
        <f>F72</f>
        <v>0</v>
      </c>
      <c r="G71" s="100">
        <f>G72</f>
        <v>0</v>
      </c>
      <c r="H71" s="52">
        <f t="shared" si="0"/>
        <v>0</v>
      </c>
      <c r="I71" s="40"/>
    </row>
    <row r="72" spans="1:11" s="39" customFormat="1" ht="23.45" customHeight="1" x14ac:dyDescent="0.2">
      <c r="A72" s="77" t="s">
        <v>123</v>
      </c>
      <c r="B72" s="72">
        <v>241</v>
      </c>
      <c r="C72" s="100">
        <f>SUM(C73:C73)</f>
        <v>0</v>
      </c>
      <c r="D72" s="101">
        <f>SUM(D73:D73)</f>
        <v>0</v>
      </c>
      <c r="E72" s="101">
        <f>SUM(E73:E73)</f>
        <v>0</v>
      </c>
      <c r="F72" s="101">
        <f>SUM(F73:F73)</f>
        <v>0</v>
      </c>
      <c r="G72" s="102">
        <f>SUM(G73:G73)</f>
        <v>0</v>
      </c>
      <c r="H72" s="52">
        <f t="shared" si="0"/>
        <v>0</v>
      </c>
      <c r="I72" s="40"/>
    </row>
    <row r="73" spans="1:11" s="23" customFormat="1" ht="15" x14ac:dyDescent="0.25">
      <c r="A73" s="55" t="s">
        <v>124</v>
      </c>
      <c r="B73" s="71" t="s">
        <v>60</v>
      </c>
      <c r="C73" s="103"/>
      <c r="D73" s="26">
        <f>E73</f>
        <v>0</v>
      </c>
      <c r="E73" s="104"/>
      <c r="F73" s="104"/>
      <c r="G73" s="29">
        <f>E73-F73</f>
        <v>0</v>
      </c>
      <c r="H73" s="52">
        <f t="shared" si="0"/>
        <v>0</v>
      </c>
      <c r="I73" s="22"/>
    </row>
    <row r="74" spans="1:11" s="23" customFormat="1" ht="14.25" x14ac:dyDescent="0.2">
      <c r="A74" s="60" t="s">
        <v>21</v>
      </c>
      <c r="B74" s="72">
        <v>260</v>
      </c>
      <c r="C74" s="105">
        <f>SUM(C75)</f>
        <v>0</v>
      </c>
      <c r="D74" s="105">
        <f>SUM(D75)</f>
        <v>0</v>
      </c>
      <c r="E74" s="105">
        <f>SUM(E75)</f>
        <v>0</v>
      </c>
      <c r="F74" s="105">
        <f>SUM(F75)</f>
        <v>0</v>
      </c>
      <c r="G74" s="105">
        <f>SUM(G75)</f>
        <v>0</v>
      </c>
      <c r="H74" s="51"/>
      <c r="I74" s="22"/>
    </row>
    <row r="75" spans="1:11" ht="15.6" customHeight="1" x14ac:dyDescent="0.2">
      <c r="A75" s="58" t="s">
        <v>125</v>
      </c>
      <c r="B75" s="72">
        <v>262</v>
      </c>
      <c r="C75" s="100">
        <f>SUM(C76:C77)</f>
        <v>0</v>
      </c>
      <c r="D75" s="101">
        <f>SUM(D76:D77)</f>
        <v>0</v>
      </c>
      <c r="E75" s="101">
        <f>SUM(E76:E77)</f>
        <v>0</v>
      </c>
      <c r="F75" s="101">
        <f>SUM(F76:F77)</f>
        <v>0</v>
      </c>
      <c r="G75" s="102">
        <f>SUM(G76:G77)</f>
        <v>0</v>
      </c>
      <c r="H75" s="52">
        <f t="shared" ref="H75:H93" si="7">C75-E75</f>
        <v>0</v>
      </c>
    </row>
    <row r="76" spans="1:11" ht="13.15" customHeight="1" x14ac:dyDescent="0.25">
      <c r="A76" s="55" t="s">
        <v>126</v>
      </c>
      <c r="B76" s="71"/>
      <c r="C76" s="106"/>
      <c r="D76" s="26">
        <f>E76</f>
        <v>0</v>
      </c>
      <c r="E76" s="107"/>
      <c r="F76" s="27"/>
      <c r="G76" s="29">
        <f>E76-F76</f>
        <v>0</v>
      </c>
      <c r="H76" s="52">
        <f t="shared" si="7"/>
        <v>0</v>
      </c>
    </row>
    <row r="77" spans="1:11" ht="12" customHeight="1" x14ac:dyDescent="0.25">
      <c r="A77" s="55" t="s">
        <v>22</v>
      </c>
      <c r="B77" s="71"/>
      <c r="C77" s="106"/>
      <c r="D77" s="26">
        <f>E77</f>
        <v>0</v>
      </c>
      <c r="E77" s="107"/>
      <c r="F77" s="27"/>
      <c r="G77" s="29">
        <f>E77-F77</f>
        <v>0</v>
      </c>
      <c r="H77" s="52">
        <f t="shared" si="7"/>
        <v>0</v>
      </c>
    </row>
    <row r="78" spans="1:11" ht="14.25" x14ac:dyDescent="0.2">
      <c r="A78" s="59" t="s">
        <v>127</v>
      </c>
      <c r="B78" s="69">
        <v>290</v>
      </c>
      <c r="C78" s="100">
        <f>SUM(C79:C82)</f>
        <v>0</v>
      </c>
      <c r="D78" s="101">
        <f>SUM(D79:D82)</f>
        <v>0</v>
      </c>
      <c r="E78" s="101">
        <f>SUM(E79:E82)</f>
        <v>0</v>
      </c>
      <c r="F78" s="101">
        <f>SUM(F79:F82)</f>
        <v>0</v>
      </c>
      <c r="G78" s="102">
        <f>SUM(G79:G82)</f>
        <v>0</v>
      </c>
      <c r="H78" s="52">
        <f t="shared" si="7"/>
        <v>0</v>
      </c>
      <c r="I78" s="21"/>
    </row>
    <row r="79" spans="1:11" ht="27.6" customHeight="1" x14ac:dyDescent="0.25">
      <c r="A79" s="79" t="s">
        <v>128</v>
      </c>
      <c r="B79" s="71"/>
      <c r="C79" s="106"/>
      <c r="D79" s="95">
        <f>E79</f>
        <v>0</v>
      </c>
      <c r="E79" s="107"/>
      <c r="F79" s="27"/>
      <c r="G79" s="29">
        <f>E79-F79</f>
        <v>0</v>
      </c>
      <c r="H79" s="52">
        <f t="shared" si="7"/>
        <v>0</v>
      </c>
    </row>
    <row r="80" spans="1:11" ht="25.9" customHeight="1" x14ac:dyDescent="0.25">
      <c r="A80" s="79" t="s">
        <v>129</v>
      </c>
      <c r="B80" s="71"/>
      <c r="C80" s="106"/>
      <c r="D80" s="26">
        <f>E80</f>
        <v>0</v>
      </c>
      <c r="E80" s="107"/>
      <c r="F80" s="27"/>
      <c r="G80" s="29">
        <f>E80-F80</f>
        <v>0</v>
      </c>
      <c r="H80" s="52">
        <f t="shared" si="7"/>
        <v>0</v>
      </c>
    </row>
    <row r="81" spans="1:11" ht="29.25" customHeight="1" x14ac:dyDescent="0.25">
      <c r="A81" s="55" t="s">
        <v>130</v>
      </c>
      <c r="B81" s="71"/>
      <c r="C81" s="106"/>
      <c r="D81" s="26">
        <f>E81</f>
        <v>0</v>
      </c>
      <c r="E81" s="107"/>
      <c r="F81" s="27"/>
      <c r="G81" s="29">
        <f>E81-F81</f>
        <v>0</v>
      </c>
      <c r="H81" s="52">
        <f t="shared" si="7"/>
        <v>0</v>
      </c>
    </row>
    <row r="82" spans="1:11" s="2" customFormat="1" ht="15" x14ac:dyDescent="0.25">
      <c r="A82" s="55" t="s">
        <v>131</v>
      </c>
      <c r="B82" s="71"/>
      <c r="C82" s="106"/>
      <c r="D82" s="26">
        <f>E82</f>
        <v>0</v>
      </c>
      <c r="E82" s="107"/>
      <c r="F82" s="27"/>
      <c r="G82" s="29">
        <f>E82-F82</f>
        <v>0</v>
      </c>
      <c r="H82" s="52">
        <f t="shared" si="7"/>
        <v>0</v>
      </c>
      <c r="J82"/>
      <c r="K82"/>
    </row>
    <row r="83" spans="1:11" s="2" customFormat="1" ht="14.25" x14ac:dyDescent="0.2">
      <c r="A83" s="60" t="s">
        <v>132</v>
      </c>
      <c r="B83" s="69">
        <v>300</v>
      </c>
      <c r="C83" s="100">
        <f>C84+C86</f>
        <v>0</v>
      </c>
      <c r="D83" s="100">
        <f>D84+D86</f>
        <v>0</v>
      </c>
      <c r="E83" s="100">
        <f>E84+E86</f>
        <v>0</v>
      </c>
      <c r="F83" s="100">
        <f>F84+F86</f>
        <v>0</v>
      </c>
      <c r="G83" s="100">
        <f>G84+G86</f>
        <v>0</v>
      </c>
      <c r="H83" s="52">
        <f t="shared" si="7"/>
        <v>0</v>
      </c>
      <c r="J83"/>
      <c r="K83"/>
    </row>
    <row r="84" spans="1:11" s="2" customFormat="1" ht="15" customHeight="1" x14ac:dyDescent="0.2">
      <c r="A84" s="58" t="s">
        <v>133</v>
      </c>
      <c r="B84" s="72">
        <v>310</v>
      </c>
      <c r="C84" s="100">
        <f>C85</f>
        <v>0</v>
      </c>
      <c r="D84" s="100">
        <f>D85</f>
        <v>0</v>
      </c>
      <c r="E84" s="100">
        <f>E85</f>
        <v>0</v>
      </c>
      <c r="F84" s="100">
        <f>F85</f>
        <v>0</v>
      </c>
      <c r="G84" s="100">
        <f>G85</f>
        <v>0</v>
      </c>
      <c r="H84" s="52">
        <f t="shared" si="7"/>
        <v>0</v>
      </c>
      <c r="J84"/>
      <c r="K84"/>
    </row>
    <row r="85" spans="1:11" s="2" customFormat="1" ht="16.149999999999999" customHeight="1" x14ac:dyDescent="0.25">
      <c r="A85" s="55" t="s">
        <v>134</v>
      </c>
      <c r="B85" s="71"/>
      <c r="C85" s="106"/>
      <c r="D85" s="26">
        <f>E85</f>
        <v>0</v>
      </c>
      <c r="E85" s="107"/>
      <c r="F85" s="27"/>
      <c r="G85" s="29">
        <f>E85-F85</f>
        <v>0</v>
      </c>
      <c r="H85" s="52">
        <f t="shared" si="7"/>
        <v>0</v>
      </c>
      <c r="J85"/>
      <c r="K85"/>
    </row>
    <row r="86" spans="1:11" s="2" customFormat="1" ht="13.15" customHeight="1" x14ac:dyDescent="0.2">
      <c r="A86" s="58" t="s">
        <v>135</v>
      </c>
      <c r="B86" s="72">
        <v>340</v>
      </c>
      <c r="C86" s="100">
        <f>SUM(C87)</f>
        <v>0</v>
      </c>
      <c r="D86" s="101">
        <f>SUM(D87)</f>
        <v>0</v>
      </c>
      <c r="E86" s="101">
        <f>SUM(E87)</f>
        <v>0</v>
      </c>
      <c r="F86" s="101">
        <f>SUM(F87)</f>
        <v>0</v>
      </c>
      <c r="G86" s="102">
        <f>SUM(G87)</f>
        <v>0</v>
      </c>
      <c r="H86" s="52">
        <f t="shared" si="7"/>
        <v>0</v>
      </c>
      <c r="J86"/>
      <c r="K86"/>
    </row>
    <row r="87" spans="1:11" s="2" customFormat="1" ht="12.6" customHeight="1" x14ac:dyDescent="0.2">
      <c r="A87" s="58" t="s">
        <v>136</v>
      </c>
      <c r="B87" s="72" t="s">
        <v>68</v>
      </c>
      <c r="C87" s="100">
        <f>SUM(C88:C93)</f>
        <v>0</v>
      </c>
      <c r="D87" s="101">
        <f>SUM(D88:D93)</f>
        <v>0</v>
      </c>
      <c r="E87" s="101">
        <f>SUM(E88:E93)</f>
        <v>0</v>
      </c>
      <c r="F87" s="101">
        <f>SUM(F88:F93)</f>
        <v>0</v>
      </c>
      <c r="G87" s="102">
        <f>SUM(G88:G93)</f>
        <v>0</v>
      </c>
      <c r="H87" s="52">
        <f t="shared" si="7"/>
        <v>0</v>
      </c>
      <c r="J87"/>
      <c r="K87"/>
    </row>
    <row r="88" spans="1:11" s="2" customFormat="1" ht="15.6" customHeight="1" x14ac:dyDescent="0.25">
      <c r="A88" s="55" t="s">
        <v>137</v>
      </c>
      <c r="B88" s="71"/>
      <c r="C88" s="106"/>
      <c r="D88" s="26">
        <f t="shared" ref="D88:D93" si="8">E88</f>
        <v>0</v>
      </c>
      <c r="E88" s="107"/>
      <c r="F88" s="27"/>
      <c r="G88" s="29">
        <f t="shared" ref="G88:G93" si="9">E88-F88</f>
        <v>0</v>
      </c>
      <c r="H88" s="52">
        <f t="shared" si="7"/>
        <v>0</v>
      </c>
      <c r="J88"/>
      <c r="K88"/>
    </row>
    <row r="89" spans="1:11" s="2" customFormat="1" ht="15" x14ac:dyDescent="0.25">
      <c r="A89" s="55" t="s">
        <v>138</v>
      </c>
      <c r="B89" s="71"/>
      <c r="C89" s="106"/>
      <c r="D89" s="26">
        <f t="shared" si="8"/>
        <v>0</v>
      </c>
      <c r="E89" s="107"/>
      <c r="F89" s="27"/>
      <c r="G89" s="29">
        <f t="shared" si="9"/>
        <v>0</v>
      </c>
      <c r="H89" s="52">
        <f t="shared" si="7"/>
        <v>0</v>
      </c>
      <c r="J89"/>
      <c r="K89"/>
    </row>
    <row r="90" spans="1:11" s="2" customFormat="1" ht="15" x14ac:dyDescent="0.25">
      <c r="A90" s="55" t="s">
        <v>139</v>
      </c>
      <c r="B90" s="71"/>
      <c r="C90" s="106"/>
      <c r="D90" s="26">
        <f t="shared" si="8"/>
        <v>0</v>
      </c>
      <c r="E90" s="107"/>
      <c r="F90" s="27"/>
      <c r="G90" s="29">
        <f t="shared" si="9"/>
        <v>0</v>
      </c>
      <c r="H90" s="52">
        <f t="shared" si="7"/>
        <v>0</v>
      </c>
      <c r="J90"/>
      <c r="K90"/>
    </row>
    <row r="91" spans="1:11" s="2" customFormat="1" ht="15" x14ac:dyDescent="0.25">
      <c r="A91" s="55" t="s">
        <v>140</v>
      </c>
      <c r="B91" s="71"/>
      <c r="C91" s="106"/>
      <c r="D91" s="26">
        <f t="shared" si="8"/>
        <v>0</v>
      </c>
      <c r="E91" s="107"/>
      <c r="F91" s="27"/>
      <c r="G91" s="29">
        <f t="shared" si="9"/>
        <v>0</v>
      </c>
      <c r="H91" s="52">
        <f t="shared" si="7"/>
        <v>0</v>
      </c>
      <c r="J91"/>
      <c r="K91"/>
    </row>
    <row r="92" spans="1:11" s="2" customFormat="1" ht="15" x14ac:dyDescent="0.25">
      <c r="A92" s="55" t="s">
        <v>141</v>
      </c>
      <c r="B92" s="71"/>
      <c r="C92" s="106"/>
      <c r="D92" s="94">
        <f t="shared" si="8"/>
        <v>0</v>
      </c>
      <c r="E92" s="107"/>
      <c r="F92" s="27"/>
      <c r="G92" s="29">
        <f t="shared" si="9"/>
        <v>0</v>
      </c>
      <c r="H92" s="52">
        <f t="shared" si="7"/>
        <v>0</v>
      </c>
      <c r="J92"/>
      <c r="K92"/>
    </row>
    <row r="93" spans="1:11" s="2" customFormat="1" ht="15.75" thickBot="1" x14ac:dyDescent="0.3">
      <c r="A93" s="56" t="s">
        <v>142</v>
      </c>
      <c r="B93" s="74"/>
      <c r="C93" s="108"/>
      <c r="D93" s="26">
        <f t="shared" si="8"/>
        <v>0</v>
      </c>
      <c r="E93" s="109"/>
      <c r="F93" s="110"/>
      <c r="G93" s="28">
        <f t="shared" si="9"/>
        <v>0</v>
      </c>
      <c r="H93" s="52">
        <f t="shared" si="7"/>
        <v>0</v>
      </c>
      <c r="J93"/>
      <c r="K93"/>
    </row>
    <row r="94" spans="1:11" s="2" customFormat="1" ht="15" x14ac:dyDescent="0.25">
      <c r="A94" s="87"/>
      <c r="B94" s="84"/>
      <c r="C94" s="88"/>
      <c r="D94" s="91"/>
      <c r="E94" s="90"/>
      <c r="F94" s="88"/>
      <c r="G94" s="89"/>
      <c r="H94" s="52"/>
      <c r="J94"/>
      <c r="K94"/>
    </row>
    <row r="96" spans="1:11" s="2" customFormat="1" ht="15.75" x14ac:dyDescent="0.25">
      <c r="A96" s="82" t="s">
        <v>157</v>
      </c>
      <c r="B96" s="19"/>
      <c r="C96"/>
      <c r="D96" s="83" t="s">
        <v>158</v>
      </c>
      <c r="E96" s="83"/>
      <c r="F96" s="85"/>
      <c r="G96" s="1"/>
      <c r="H96"/>
      <c r="J96"/>
      <c r="K96"/>
    </row>
    <row r="97" spans="1:11" s="2" customFormat="1" ht="15" customHeight="1" x14ac:dyDescent="0.25">
      <c r="A97" s="84" t="s">
        <v>143</v>
      </c>
      <c r="B97" s="19"/>
      <c r="C97"/>
      <c r="D97"/>
      <c r="E97" s="121" t="s">
        <v>143</v>
      </c>
      <c r="F97" s="121"/>
      <c r="G97"/>
      <c r="H97"/>
      <c r="J97"/>
      <c r="K97"/>
    </row>
    <row r="98" spans="1:11" ht="15" x14ac:dyDescent="0.25">
      <c r="A98" s="84"/>
      <c r="E98" s="84"/>
      <c r="F98" s="84"/>
    </row>
    <row r="99" spans="1:11" x14ac:dyDescent="0.2">
      <c r="A99" t="s">
        <v>144</v>
      </c>
    </row>
  </sheetData>
  <mergeCells count="4">
    <mergeCell ref="A1:F3"/>
    <mergeCell ref="A5:D5"/>
    <mergeCell ref="E97:F97"/>
    <mergeCell ref="B12:E12"/>
  </mergeCells>
  <pageMargins left="0.59055118110236227" right="0" top="0.31496062992125984" bottom="0.19685039370078741" header="0" footer="0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99"/>
  <sheetViews>
    <sheetView view="pageBreakPreview" topLeftCell="A3" zoomScaleSheetLayoutView="100" workbookViewId="0">
      <selection activeCell="A5" sqref="A5:D5"/>
    </sheetView>
  </sheetViews>
  <sheetFormatPr defaultColWidth="31" defaultRowHeight="12.75" x14ac:dyDescent="0.2"/>
  <cols>
    <col min="1" max="1" width="56.28515625" customWidth="1"/>
    <col min="2" max="2" width="7.7109375" style="19" customWidth="1"/>
    <col min="3" max="3" width="17.7109375" customWidth="1"/>
    <col min="4" max="4" width="18" customWidth="1"/>
    <col min="5" max="5" width="17.7109375" style="2" customWidth="1"/>
    <col min="6" max="6" width="17.28515625" customWidth="1"/>
    <col min="7" max="7" width="16.28515625" bestFit="1" customWidth="1"/>
    <col min="8" max="8" width="18.140625" customWidth="1"/>
    <col min="9" max="9" width="31" style="2" customWidth="1"/>
  </cols>
  <sheetData>
    <row r="1" spans="1:9" ht="15.6" hidden="1" customHeight="1" x14ac:dyDescent="0.2">
      <c r="A1" s="122" t="s">
        <v>0</v>
      </c>
      <c r="B1" s="122"/>
      <c r="C1" s="122"/>
      <c r="D1" s="122"/>
      <c r="E1" s="122"/>
      <c r="F1" s="122"/>
      <c r="G1" s="1"/>
    </row>
    <row r="2" spans="1:9" hidden="1" x14ac:dyDescent="0.2">
      <c r="A2" s="122"/>
      <c r="B2" s="122"/>
      <c r="C2" s="122"/>
      <c r="D2" s="122"/>
      <c r="E2" s="122"/>
      <c r="F2" s="122"/>
      <c r="G2" s="3"/>
      <c r="H2" s="3"/>
      <c r="I2" s="3"/>
    </row>
    <row r="3" spans="1:9" ht="24.75" customHeight="1" x14ac:dyDescent="0.2">
      <c r="A3" s="122"/>
      <c r="B3" s="122"/>
      <c r="C3" s="122"/>
      <c r="D3" s="122"/>
      <c r="E3" s="122"/>
      <c r="F3" s="122"/>
      <c r="G3" s="3"/>
      <c r="H3" s="3"/>
      <c r="I3" s="3"/>
    </row>
    <row r="4" spans="1:9" x14ac:dyDescent="0.2">
      <c r="A4" s="4"/>
      <c r="B4" s="4"/>
      <c r="C4" s="4"/>
      <c r="D4" s="4"/>
      <c r="E4" s="4"/>
      <c r="F4" s="4"/>
      <c r="G4" s="5"/>
      <c r="H4" s="5"/>
    </row>
    <row r="5" spans="1:9" ht="13.5" thickBot="1" x14ac:dyDescent="0.25">
      <c r="A5" s="123" t="s">
        <v>178</v>
      </c>
      <c r="B5" s="124"/>
      <c r="C5" s="124"/>
      <c r="D5" s="124"/>
      <c r="E5" s="2" t="s">
        <v>1</v>
      </c>
      <c r="F5" s="2"/>
      <c r="G5" s="6"/>
      <c r="H5" s="6"/>
    </row>
    <row r="6" spans="1:9" x14ac:dyDescent="0.2">
      <c r="E6" s="7"/>
      <c r="F6" s="8" t="s">
        <v>2</v>
      </c>
      <c r="G6" s="9"/>
      <c r="H6" s="9"/>
    </row>
    <row r="7" spans="1:9" ht="15" x14ac:dyDescent="0.25">
      <c r="A7" s="10" t="s">
        <v>156</v>
      </c>
      <c r="B7" s="67"/>
      <c r="C7" s="92" t="s">
        <v>172</v>
      </c>
      <c r="D7" s="2"/>
      <c r="E7" s="7" t="s">
        <v>3</v>
      </c>
      <c r="F7" s="11" t="s">
        <v>4</v>
      </c>
      <c r="G7" s="12"/>
      <c r="H7" s="12"/>
    </row>
    <row r="8" spans="1:9" x14ac:dyDescent="0.2">
      <c r="A8" s="2" t="s">
        <v>5</v>
      </c>
      <c r="B8" s="24"/>
      <c r="C8" s="2"/>
      <c r="D8" s="2"/>
      <c r="E8" s="7" t="s">
        <v>6</v>
      </c>
      <c r="F8" s="13"/>
    </row>
    <row r="9" spans="1:9" x14ac:dyDescent="0.2">
      <c r="A9" s="2" t="s">
        <v>7</v>
      </c>
      <c r="B9" s="24"/>
      <c r="C9" s="14"/>
      <c r="D9" s="2"/>
      <c r="E9" s="7" t="s">
        <v>8</v>
      </c>
      <c r="F9" s="15"/>
    </row>
    <row r="10" spans="1:9" x14ac:dyDescent="0.2">
      <c r="A10" s="2" t="s">
        <v>9</v>
      </c>
      <c r="B10" s="75"/>
      <c r="C10" s="2"/>
      <c r="D10" s="2"/>
      <c r="E10" s="7" t="s">
        <v>10</v>
      </c>
      <c r="F10" s="16"/>
    </row>
    <row r="11" spans="1:9" ht="13.5" thickBot="1" x14ac:dyDescent="0.25">
      <c r="B11" s="133"/>
      <c r="C11" s="133"/>
      <c r="D11" s="2"/>
      <c r="F11" s="17">
        <v>383</v>
      </c>
    </row>
    <row r="12" spans="1:9" ht="13.5" thickBot="1" x14ac:dyDescent="0.25">
      <c r="B12" s="24"/>
      <c r="C12" s="25"/>
      <c r="D12" s="2"/>
      <c r="F12" s="18"/>
    </row>
    <row r="13" spans="1:9" hidden="1" x14ac:dyDescent="0.2">
      <c r="A13" s="1"/>
      <c r="B13" s="24"/>
      <c r="C13" s="25"/>
      <c r="D13" s="14"/>
      <c r="E13" s="14"/>
      <c r="F13" s="30"/>
      <c r="G13" s="1"/>
    </row>
    <row r="14" spans="1:9" ht="13.5" hidden="1" thickBot="1" x14ac:dyDescent="0.25">
      <c r="A14" s="6"/>
      <c r="B14" s="68"/>
      <c r="C14" s="25"/>
      <c r="D14" s="2"/>
      <c r="F14" s="47"/>
      <c r="I14" s="6"/>
    </row>
    <row r="15" spans="1:9" ht="28.9" customHeight="1" x14ac:dyDescent="0.2">
      <c r="A15" s="43" t="s">
        <v>11</v>
      </c>
      <c r="B15" s="43" t="s">
        <v>12</v>
      </c>
      <c r="C15" s="44" t="s">
        <v>13</v>
      </c>
      <c r="D15" s="34" t="s">
        <v>14</v>
      </c>
      <c r="E15" s="35" t="s">
        <v>15</v>
      </c>
      <c r="F15" s="33" t="s">
        <v>16</v>
      </c>
      <c r="G15" s="36" t="s">
        <v>17</v>
      </c>
      <c r="H15" t="s">
        <v>20</v>
      </c>
      <c r="I15" s="21"/>
    </row>
    <row r="16" spans="1:9" s="20" customFormat="1" ht="13.5" thickBot="1" x14ac:dyDescent="0.25">
      <c r="A16" s="53">
        <v>1</v>
      </c>
      <c r="B16" s="53">
        <v>2</v>
      </c>
      <c r="C16" s="48">
        <v>3</v>
      </c>
      <c r="D16" s="49">
        <v>4</v>
      </c>
      <c r="E16" s="49">
        <v>5</v>
      </c>
      <c r="F16" s="49">
        <v>6</v>
      </c>
      <c r="G16" s="50">
        <v>7</v>
      </c>
      <c r="H16" s="19"/>
      <c r="I16" s="31"/>
    </row>
    <row r="17" spans="1:9" s="41" customFormat="1" ht="14.25" x14ac:dyDescent="0.2">
      <c r="A17" s="57" t="s">
        <v>18</v>
      </c>
      <c r="B17" s="66" t="s">
        <v>159</v>
      </c>
      <c r="C17" s="99">
        <f>C19+C27+C71+C74+C78+C83</f>
        <v>0</v>
      </c>
      <c r="D17" s="99">
        <f>D19+D27+D71+D74+D78+D83</f>
        <v>0</v>
      </c>
      <c r="E17" s="99">
        <f>E19+E27+E71+E74+E78+E83</f>
        <v>0</v>
      </c>
      <c r="F17" s="99">
        <f>F19+F27+F71+F74+F78+F83</f>
        <v>0</v>
      </c>
      <c r="G17" s="99">
        <f>G19+G27+G71+G74+G78+G83</f>
        <v>0</v>
      </c>
      <c r="H17" s="51">
        <f>C17-E17</f>
        <v>0</v>
      </c>
      <c r="I17" s="42"/>
    </row>
    <row r="18" spans="1:9" s="41" customFormat="1" ht="14.25" x14ac:dyDescent="0.2">
      <c r="A18" s="115" t="s">
        <v>171</v>
      </c>
      <c r="B18" s="116"/>
      <c r="C18" s="117"/>
      <c r="D18" s="118"/>
      <c r="E18" s="118"/>
      <c r="F18" s="118"/>
      <c r="G18" s="119"/>
      <c r="H18" s="51"/>
      <c r="I18" s="42"/>
    </row>
    <row r="19" spans="1:9" s="41" customFormat="1" ht="12.6" customHeight="1" x14ac:dyDescent="0.2">
      <c r="A19" s="58" t="s">
        <v>75</v>
      </c>
      <c r="B19" s="69">
        <v>210</v>
      </c>
      <c r="C19" s="100">
        <f>C20+C21+C26</f>
        <v>0</v>
      </c>
      <c r="D19" s="101">
        <f>D20+D21+D26</f>
        <v>0</v>
      </c>
      <c r="E19" s="101">
        <f>E20+E21+E26</f>
        <v>0</v>
      </c>
      <c r="F19" s="101">
        <f>F20+F21+F26</f>
        <v>0</v>
      </c>
      <c r="G19" s="102">
        <f>G20+G21+G26</f>
        <v>0</v>
      </c>
      <c r="H19" s="51">
        <f>C19-E19</f>
        <v>0</v>
      </c>
      <c r="I19" s="42"/>
    </row>
    <row r="20" spans="1:9" s="41" customFormat="1" ht="12" customHeight="1" x14ac:dyDescent="0.25">
      <c r="A20" s="54" t="s">
        <v>76</v>
      </c>
      <c r="B20" s="70">
        <v>211</v>
      </c>
      <c r="C20" s="45"/>
      <c r="D20" s="26">
        <f>E20</f>
        <v>0</v>
      </c>
      <c r="E20" s="27"/>
      <c r="F20" s="27"/>
      <c r="G20" s="29">
        <f>E20-F20</f>
        <v>0</v>
      </c>
      <c r="H20" s="51">
        <f>C20-E20</f>
        <v>0</v>
      </c>
      <c r="I20" s="42"/>
    </row>
    <row r="21" spans="1:9" s="41" customFormat="1" ht="14.25" x14ac:dyDescent="0.2">
      <c r="A21" s="59" t="s">
        <v>77</v>
      </c>
      <c r="B21" s="69">
        <v>212</v>
      </c>
      <c r="C21" s="100">
        <f>C22+C23+C24+C25</f>
        <v>0</v>
      </c>
      <c r="D21" s="101">
        <f>D22+D23+D24+D25</f>
        <v>0</v>
      </c>
      <c r="E21" s="100">
        <f>E22+E23+E24+E25</f>
        <v>0</v>
      </c>
      <c r="F21" s="100">
        <f>F22+F23+F24+F25</f>
        <v>0</v>
      </c>
      <c r="G21" s="100">
        <f>G22+G23+G24+G25</f>
        <v>0</v>
      </c>
      <c r="H21" s="51">
        <f>C21-E21</f>
        <v>0</v>
      </c>
      <c r="I21" s="42"/>
    </row>
    <row r="22" spans="1:9" s="39" customFormat="1" ht="17.25" customHeight="1" x14ac:dyDescent="0.25">
      <c r="A22" s="79" t="s">
        <v>151</v>
      </c>
      <c r="B22" s="71"/>
      <c r="C22" s="45"/>
      <c r="D22" s="26">
        <f>E22</f>
        <v>0</v>
      </c>
      <c r="E22" s="27"/>
      <c r="F22" s="27"/>
      <c r="G22" s="29">
        <f>E22-F22</f>
        <v>0</v>
      </c>
      <c r="H22" s="52">
        <f>C22-E22</f>
        <v>0</v>
      </c>
      <c r="I22" s="40"/>
    </row>
    <row r="23" spans="1:9" s="39" customFormat="1" ht="11.25" customHeight="1" x14ac:dyDescent="0.25">
      <c r="A23" s="79" t="s">
        <v>152</v>
      </c>
      <c r="B23" s="71"/>
      <c r="C23" s="45"/>
      <c r="D23" s="26">
        <f>E23</f>
        <v>0</v>
      </c>
      <c r="E23" s="27"/>
      <c r="F23" s="27"/>
      <c r="G23" s="29">
        <f>E23-F23</f>
        <v>0</v>
      </c>
      <c r="H23" s="52"/>
      <c r="I23" s="40"/>
    </row>
    <row r="24" spans="1:9" s="39" customFormat="1" ht="11.25" customHeight="1" x14ac:dyDescent="0.25">
      <c r="A24" s="79" t="s">
        <v>150</v>
      </c>
      <c r="B24" s="71"/>
      <c r="C24" s="45"/>
      <c r="D24" s="26">
        <f>E24</f>
        <v>0</v>
      </c>
      <c r="E24" s="27"/>
      <c r="F24" s="27"/>
      <c r="G24" s="29">
        <f>E24-F24</f>
        <v>0</v>
      </c>
      <c r="H24" s="52"/>
      <c r="I24" s="40"/>
    </row>
    <row r="25" spans="1:9" s="39" customFormat="1" ht="11.25" customHeight="1" x14ac:dyDescent="0.25">
      <c r="A25" s="86" t="s">
        <v>160</v>
      </c>
      <c r="B25" s="71"/>
      <c r="C25" s="45"/>
      <c r="D25" s="26">
        <f>E25</f>
        <v>0</v>
      </c>
      <c r="E25" s="27"/>
      <c r="F25" s="27"/>
      <c r="G25" s="29">
        <f>E25-F25</f>
        <v>0</v>
      </c>
      <c r="H25" s="52">
        <f t="shared" ref="H25:H56" si="0">C25-E25</f>
        <v>0</v>
      </c>
      <c r="I25" s="40"/>
    </row>
    <row r="26" spans="1:9" s="39" customFormat="1" ht="11.25" customHeight="1" x14ac:dyDescent="0.25">
      <c r="A26" s="55" t="s">
        <v>78</v>
      </c>
      <c r="B26" s="71">
        <v>213</v>
      </c>
      <c r="C26" s="45"/>
      <c r="D26" s="26">
        <f>E26</f>
        <v>0</v>
      </c>
      <c r="E26" s="27"/>
      <c r="F26" s="27"/>
      <c r="G26" s="29">
        <f>E26-F26</f>
        <v>0</v>
      </c>
      <c r="H26" s="52">
        <f t="shared" si="0"/>
        <v>0</v>
      </c>
      <c r="I26" s="40"/>
    </row>
    <row r="27" spans="1:9" s="39" customFormat="1" ht="14.25" x14ac:dyDescent="0.2">
      <c r="A27" s="60" t="s">
        <v>79</v>
      </c>
      <c r="B27" s="69">
        <v>220</v>
      </c>
      <c r="C27" s="100">
        <f>C28+C29+C30+C39+C40+C58</f>
        <v>0</v>
      </c>
      <c r="D27" s="101">
        <f>D28+D29+D30+D39+D40+D58</f>
        <v>0</v>
      </c>
      <c r="E27" s="101">
        <f>E28+E29+E30+E39+E40+E58</f>
        <v>0</v>
      </c>
      <c r="F27" s="101">
        <f>F28+F29+F30+F39+F40+F58</f>
        <v>0</v>
      </c>
      <c r="G27" s="102">
        <f>G28+G29+G30+G39+G40+G58</f>
        <v>0</v>
      </c>
      <c r="H27" s="52">
        <f t="shared" si="0"/>
        <v>0</v>
      </c>
      <c r="I27" s="40"/>
    </row>
    <row r="28" spans="1:9" s="39" customFormat="1" ht="12.6" customHeight="1" x14ac:dyDescent="0.25">
      <c r="A28" s="54" t="s">
        <v>80</v>
      </c>
      <c r="B28" s="70">
        <v>221</v>
      </c>
      <c r="C28" s="45"/>
      <c r="D28" s="26">
        <f>E28</f>
        <v>0</v>
      </c>
      <c r="E28" s="27"/>
      <c r="F28" s="27"/>
      <c r="G28" s="29">
        <f>E28-F28</f>
        <v>0</v>
      </c>
      <c r="H28" s="52">
        <f t="shared" si="0"/>
        <v>0</v>
      </c>
      <c r="I28" s="40"/>
    </row>
    <row r="29" spans="1:9" s="41" customFormat="1" ht="11.45" customHeight="1" x14ac:dyDescent="0.25">
      <c r="A29" s="54" t="s">
        <v>81</v>
      </c>
      <c r="B29" s="70">
        <v>222</v>
      </c>
      <c r="C29" s="45"/>
      <c r="D29" s="26">
        <f>E29</f>
        <v>0</v>
      </c>
      <c r="E29" s="27"/>
      <c r="F29" s="27"/>
      <c r="G29" s="29">
        <f>E29-F29</f>
        <v>0</v>
      </c>
      <c r="H29" s="51">
        <f t="shared" si="0"/>
        <v>0</v>
      </c>
      <c r="I29" s="42"/>
    </row>
    <row r="30" spans="1:9" s="41" customFormat="1" ht="14.25" x14ac:dyDescent="0.2">
      <c r="A30" s="59" t="s">
        <v>82</v>
      </c>
      <c r="B30" s="69">
        <v>223</v>
      </c>
      <c r="C30" s="100">
        <f>C31+C36</f>
        <v>0</v>
      </c>
      <c r="D30" s="101">
        <f>D31+D36</f>
        <v>0</v>
      </c>
      <c r="E30" s="101">
        <f>E31+E36</f>
        <v>0</v>
      </c>
      <c r="F30" s="101">
        <f>F31+F36</f>
        <v>0</v>
      </c>
      <c r="G30" s="102">
        <f>G31+G36</f>
        <v>0</v>
      </c>
      <c r="H30" s="51">
        <f t="shared" si="0"/>
        <v>0</v>
      </c>
      <c r="I30" s="42"/>
    </row>
    <row r="31" spans="1:9" s="41" customFormat="1" ht="21.6" customHeight="1" x14ac:dyDescent="0.2">
      <c r="A31" s="78" t="s">
        <v>83</v>
      </c>
      <c r="B31" s="72" t="s">
        <v>23</v>
      </c>
      <c r="C31" s="100">
        <f>C32+C33+C34+C35</f>
        <v>0</v>
      </c>
      <c r="D31" s="101">
        <f>D32+D33+D34+D35</f>
        <v>0</v>
      </c>
      <c r="E31" s="101">
        <f>E32+E33+E34+E35</f>
        <v>0</v>
      </c>
      <c r="F31" s="101">
        <f>F32+F33+F34+F35</f>
        <v>0</v>
      </c>
      <c r="G31" s="102">
        <f>G32+G33+G34+G35</f>
        <v>0</v>
      </c>
      <c r="H31" s="51">
        <f t="shared" si="0"/>
        <v>0</v>
      </c>
      <c r="I31" s="42"/>
    </row>
    <row r="32" spans="1:9" s="41" customFormat="1" ht="12" customHeight="1" x14ac:dyDescent="0.25">
      <c r="A32" s="55" t="s">
        <v>84</v>
      </c>
      <c r="B32" s="71"/>
      <c r="C32" s="45"/>
      <c r="D32" s="26">
        <f>E32</f>
        <v>0</v>
      </c>
      <c r="E32" s="26"/>
      <c r="F32" s="26"/>
      <c r="G32" s="29">
        <f>E32-F32</f>
        <v>0</v>
      </c>
      <c r="H32" s="51">
        <f t="shared" si="0"/>
        <v>0</v>
      </c>
      <c r="I32" s="42"/>
    </row>
    <row r="33" spans="1:9" s="39" customFormat="1" ht="10.9" customHeight="1" x14ac:dyDescent="0.25">
      <c r="A33" s="55" t="s">
        <v>85</v>
      </c>
      <c r="B33" s="71"/>
      <c r="C33" s="45"/>
      <c r="D33" s="26">
        <f>E33</f>
        <v>0</v>
      </c>
      <c r="E33" s="27"/>
      <c r="F33" s="27"/>
      <c r="G33" s="29">
        <f>E33-F33</f>
        <v>0</v>
      </c>
      <c r="H33" s="52">
        <f t="shared" si="0"/>
        <v>0</v>
      </c>
      <c r="I33" s="40"/>
    </row>
    <row r="34" spans="1:9" s="39" customFormat="1" ht="13.15" customHeight="1" x14ac:dyDescent="0.25">
      <c r="A34" s="55" t="s">
        <v>86</v>
      </c>
      <c r="B34" s="71"/>
      <c r="C34" s="45"/>
      <c r="D34" s="26">
        <f>E34</f>
        <v>0</v>
      </c>
      <c r="E34" s="27"/>
      <c r="F34" s="27"/>
      <c r="G34" s="29">
        <f>E34-F34</f>
        <v>0</v>
      </c>
      <c r="H34" s="52">
        <f t="shared" si="0"/>
        <v>0</v>
      </c>
      <c r="I34" s="40"/>
    </row>
    <row r="35" spans="1:9" s="41" customFormat="1" ht="13.9" customHeight="1" x14ac:dyDescent="0.25">
      <c r="A35" s="55" t="s">
        <v>87</v>
      </c>
      <c r="B35" s="71"/>
      <c r="C35" s="45"/>
      <c r="D35" s="26">
        <f>E35</f>
        <v>0</v>
      </c>
      <c r="E35" s="26"/>
      <c r="F35" s="26"/>
      <c r="G35" s="29">
        <f>E35-F35</f>
        <v>0</v>
      </c>
      <c r="H35" s="51">
        <f t="shared" si="0"/>
        <v>0</v>
      </c>
      <c r="I35" s="42"/>
    </row>
    <row r="36" spans="1:9" ht="12" customHeight="1" x14ac:dyDescent="0.2">
      <c r="A36" s="58" t="s">
        <v>88</v>
      </c>
      <c r="B36" s="72" t="s">
        <v>28</v>
      </c>
      <c r="C36" s="100">
        <f>C37+C38</f>
        <v>0</v>
      </c>
      <c r="D36" s="101">
        <f>D37+D38</f>
        <v>0</v>
      </c>
      <c r="E36" s="101">
        <f>E37+E38</f>
        <v>0</v>
      </c>
      <c r="F36" s="101">
        <f>F37+F38</f>
        <v>0</v>
      </c>
      <c r="G36" s="102">
        <f>G37+G38</f>
        <v>0</v>
      </c>
      <c r="H36" s="52">
        <f t="shared" si="0"/>
        <v>0</v>
      </c>
      <c r="I36" s="32"/>
    </row>
    <row r="37" spans="1:9" s="39" customFormat="1" ht="12" customHeight="1" x14ac:dyDescent="0.25">
      <c r="A37" s="55" t="s">
        <v>89</v>
      </c>
      <c r="B37" s="71"/>
      <c r="C37" s="45"/>
      <c r="D37" s="26">
        <f>E37</f>
        <v>0</v>
      </c>
      <c r="E37" s="27"/>
      <c r="F37" s="27"/>
      <c r="G37" s="29">
        <f>E37-F37</f>
        <v>0</v>
      </c>
      <c r="H37" s="52">
        <f t="shared" si="0"/>
        <v>0</v>
      </c>
      <c r="I37" s="40"/>
    </row>
    <row r="38" spans="1:9" s="39" customFormat="1" ht="12" customHeight="1" x14ac:dyDescent="0.25">
      <c r="A38" s="55" t="s">
        <v>90</v>
      </c>
      <c r="B38" s="71"/>
      <c r="C38" s="45"/>
      <c r="D38" s="26">
        <f>E38</f>
        <v>0</v>
      </c>
      <c r="E38" s="27"/>
      <c r="F38" s="27"/>
      <c r="G38" s="29">
        <f>E38-F38</f>
        <v>0</v>
      </c>
      <c r="H38" s="52">
        <f t="shared" si="0"/>
        <v>0</v>
      </c>
      <c r="I38" s="40"/>
    </row>
    <row r="39" spans="1:9" s="39" customFormat="1" ht="12.6" customHeight="1" x14ac:dyDescent="0.2">
      <c r="A39" s="58" t="s">
        <v>91</v>
      </c>
      <c r="B39" s="69">
        <v>224</v>
      </c>
      <c r="C39" s="96"/>
      <c r="D39" s="95">
        <f>E39</f>
        <v>0</v>
      </c>
      <c r="E39" s="97"/>
      <c r="F39" s="97"/>
      <c r="G39" s="98">
        <f>E39-F39</f>
        <v>0</v>
      </c>
      <c r="H39" s="52">
        <f t="shared" si="0"/>
        <v>0</v>
      </c>
      <c r="I39" s="40"/>
    </row>
    <row r="40" spans="1:9" s="39" customFormat="1" ht="11.45" customHeight="1" x14ac:dyDescent="0.2">
      <c r="A40" s="58" t="s">
        <v>92</v>
      </c>
      <c r="B40" s="72">
        <v>225</v>
      </c>
      <c r="C40" s="100">
        <f>C41+C42+C48+C49+C50+C55+C56+C57</f>
        <v>0</v>
      </c>
      <c r="D40" s="100">
        <f>D41+D42+D48+D49+D50+D55+D56+D57</f>
        <v>0</v>
      </c>
      <c r="E40" s="100">
        <f>E41+E42+E48+E49+E50+E55+E56+E57</f>
        <v>0</v>
      </c>
      <c r="F40" s="100">
        <f>F41+F42+F48+F49+F50+F55+F56+F57</f>
        <v>0</v>
      </c>
      <c r="G40" s="100">
        <f>G41+G42+G48+G49+G50+G55+G56+G57</f>
        <v>0</v>
      </c>
      <c r="H40" s="52">
        <f t="shared" si="0"/>
        <v>0</v>
      </c>
      <c r="I40" s="40"/>
    </row>
    <row r="41" spans="1:9" s="39" customFormat="1" ht="12.6" customHeight="1" x14ac:dyDescent="0.25">
      <c r="A41" s="79" t="s">
        <v>93</v>
      </c>
      <c r="B41" s="71"/>
      <c r="C41" s="45"/>
      <c r="D41" s="26">
        <f>E41</f>
        <v>0</v>
      </c>
      <c r="E41" s="27"/>
      <c r="F41" s="27"/>
      <c r="G41" s="29">
        <f>E41-F41</f>
        <v>0</v>
      </c>
      <c r="H41" s="52">
        <f t="shared" si="0"/>
        <v>0</v>
      </c>
      <c r="I41" s="40"/>
    </row>
    <row r="42" spans="1:9" s="37" customFormat="1" ht="15" x14ac:dyDescent="0.25">
      <c r="A42" s="61" t="s">
        <v>94</v>
      </c>
      <c r="B42" s="73" t="s">
        <v>32</v>
      </c>
      <c r="C42" s="100">
        <f>SUM(C43:C47)</f>
        <v>0</v>
      </c>
      <c r="D42" s="101">
        <f>SUM(D43:D47)</f>
        <v>0</v>
      </c>
      <c r="E42" s="101">
        <f>SUM(E43:E47)</f>
        <v>0</v>
      </c>
      <c r="F42" s="101">
        <f>SUM(F43:F47)</f>
        <v>0</v>
      </c>
      <c r="G42" s="102">
        <f>SUM(G43:G47)</f>
        <v>0</v>
      </c>
      <c r="H42" s="63">
        <f t="shared" si="0"/>
        <v>0</v>
      </c>
      <c r="I42" s="38"/>
    </row>
    <row r="43" spans="1:9" s="41" customFormat="1" ht="15" x14ac:dyDescent="0.25">
      <c r="A43" s="55" t="s">
        <v>95</v>
      </c>
      <c r="B43" s="71"/>
      <c r="C43" s="45"/>
      <c r="D43" s="26">
        <f t="shared" ref="D43:D49" si="1">E43</f>
        <v>0</v>
      </c>
      <c r="E43" s="26"/>
      <c r="F43" s="26"/>
      <c r="G43" s="29">
        <f t="shared" ref="G43:G49" si="2">E43-F43</f>
        <v>0</v>
      </c>
      <c r="H43" s="51">
        <f t="shared" si="0"/>
        <v>0</v>
      </c>
      <c r="I43" s="42"/>
    </row>
    <row r="44" spans="1:9" s="39" customFormat="1" ht="13.15" customHeight="1" x14ac:dyDescent="0.25">
      <c r="A44" s="55" t="s">
        <v>96</v>
      </c>
      <c r="B44" s="71"/>
      <c r="C44" s="45"/>
      <c r="D44" s="26">
        <f t="shared" si="1"/>
        <v>0</v>
      </c>
      <c r="E44" s="27"/>
      <c r="F44" s="27"/>
      <c r="G44" s="29">
        <f t="shared" si="2"/>
        <v>0</v>
      </c>
      <c r="H44" s="52">
        <f t="shared" si="0"/>
        <v>0</v>
      </c>
      <c r="I44" s="40"/>
    </row>
    <row r="45" spans="1:9" s="37" customFormat="1" ht="15" x14ac:dyDescent="0.25">
      <c r="A45" s="55" t="s">
        <v>97</v>
      </c>
      <c r="B45" s="71"/>
      <c r="C45" s="45"/>
      <c r="D45" s="26">
        <f t="shared" si="1"/>
        <v>0</v>
      </c>
      <c r="E45" s="26"/>
      <c r="F45" s="26"/>
      <c r="G45" s="29">
        <f t="shared" si="2"/>
        <v>0</v>
      </c>
      <c r="H45" s="52">
        <f t="shared" si="0"/>
        <v>0</v>
      </c>
      <c r="I45" s="38"/>
    </row>
    <row r="46" spans="1:9" s="39" customFormat="1" ht="11.45" customHeight="1" x14ac:dyDescent="0.25">
      <c r="A46" s="81" t="s">
        <v>98</v>
      </c>
      <c r="B46" s="71"/>
      <c r="C46" s="45"/>
      <c r="D46" s="26">
        <f t="shared" si="1"/>
        <v>0</v>
      </c>
      <c r="E46" s="27"/>
      <c r="F46" s="27"/>
      <c r="G46" s="29">
        <f t="shared" si="2"/>
        <v>0</v>
      </c>
      <c r="H46" s="52">
        <f t="shared" si="0"/>
        <v>0</v>
      </c>
      <c r="I46" s="40"/>
    </row>
    <row r="47" spans="1:9" s="39" customFormat="1" ht="12" customHeight="1" x14ac:dyDescent="0.25">
      <c r="A47" s="55" t="s">
        <v>99</v>
      </c>
      <c r="B47" s="71"/>
      <c r="C47" s="45"/>
      <c r="D47" s="26">
        <f t="shared" si="1"/>
        <v>0</v>
      </c>
      <c r="E47" s="27"/>
      <c r="F47" s="27"/>
      <c r="G47" s="29">
        <f t="shared" si="2"/>
        <v>0</v>
      </c>
      <c r="H47" s="52">
        <f t="shared" si="0"/>
        <v>0</v>
      </c>
      <c r="I47" s="40"/>
    </row>
    <row r="48" spans="1:9" s="39" customFormat="1" ht="13.9" customHeight="1" x14ac:dyDescent="0.25">
      <c r="A48" s="79" t="s">
        <v>100</v>
      </c>
      <c r="B48" s="71"/>
      <c r="C48" s="45"/>
      <c r="D48" s="26">
        <f t="shared" si="1"/>
        <v>0</v>
      </c>
      <c r="E48" s="27"/>
      <c r="F48" s="27"/>
      <c r="G48" s="29">
        <f t="shared" si="2"/>
        <v>0</v>
      </c>
      <c r="H48" s="52">
        <f t="shared" si="0"/>
        <v>0</v>
      </c>
      <c r="I48" s="40"/>
    </row>
    <row r="49" spans="1:9" s="39" customFormat="1" ht="15" x14ac:dyDescent="0.25">
      <c r="A49" s="55" t="s">
        <v>101</v>
      </c>
      <c r="B49" s="71"/>
      <c r="C49" s="45"/>
      <c r="D49" s="26">
        <f t="shared" si="1"/>
        <v>0</v>
      </c>
      <c r="E49" s="27"/>
      <c r="F49" s="27"/>
      <c r="G49" s="29">
        <f t="shared" si="2"/>
        <v>0</v>
      </c>
      <c r="H49" s="52">
        <f t="shared" si="0"/>
        <v>0</v>
      </c>
      <c r="I49" s="40"/>
    </row>
    <row r="50" spans="1:9" s="37" customFormat="1" ht="15.6" customHeight="1" x14ac:dyDescent="0.25">
      <c r="A50" s="61" t="s">
        <v>102</v>
      </c>
      <c r="B50" s="73" t="s">
        <v>40</v>
      </c>
      <c r="C50" s="100">
        <f>SUM(C51:C54)</f>
        <v>0</v>
      </c>
      <c r="D50" s="101">
        <f>SUM(D51:D54)</f>
        <v>0</v>
      </c>
      <c r="E50" s="101">
        <f>SUM(E51:E54)</f>
        <v>0</v>
      </c>
      <c r="F50" s="101">
        <f>SUM(F51:F54)</f>
        <v>0</v>
      </c>
      <c r="G50" s="102">
        <f>SUM(G51:G54)</f>
        <v>0</v>
      </c>
      <c r="H50" s="63">
        <f t="shared" si="0"/>
        <v>0</v>
      </c>
      <c r="I50" s="38"/>
    </row>
    <row r="51" spans="1:9" s="39" customFormat="1" ht="13.15" customHeight="1" x14ac:dyDescent="0.25">
      <c r="A51" s="55" t="s">
        <v>103</v>
      </c>
      <c r="B51" s="71"/>
      <c r="C51" s="45"/>
      <c r="D51" s="26">
        <f t="shared" ref="D51:D57" si="3">E51</f>
        <v>0</v>
      </c>
      <c r="E51" s="27"/>
      <c r="F51" s="27"/>
      <c r="G51" s="29">
        <f t="shared" ref="G51:G57" si="4">E51-F51</f>
        <v>0</v>
      </c>
      <c r="H51" s="52">
        <f t="shared" si="0"/>
        <v>0</v>
      </c>
      <c r="I51" s="40"/>
    </row>
    <row r="52" spans="1:9" s="39" customFormat="1" ht="12.6" customHeight="1" x14ac:dyDescent="0.25">
      <c r="A52" s="79" t="s">
        <v>104</v>
      </c>
      <c r="B52" s="71"/>
      <c r="C52" s="45"/>
      <c r="D52" s="26">
        <f t="shared" si="3"/>
        <v>0</v>
      </c>
      <c r="E52" s="27"/>
      <c r="F52" s="27"/>
      <c r="G52" s="29">
        <f t="shared" si="4"/>
        <v>0</v>
      </c>
      <c r="H52" s="52">
        <f t="shared" si="0"/>
        <v>0</v>
      </c>
      <c r="I52" s="40"/>
    </row>
    <row r="53" spans="1:9" s="41" customFormat="1" ht="12" customHeight="1" x14ac:dyDescent="0.25">
      <c r="A53" s="55" t="s">
        <v>105</v>
      </c>
      <c r="B53" s="71"/>
      <c r="C53" s="45"/>
      <c r="D53" s="26">
        <f t="shared" si="3"/>
        <v>0</v>
      </c>
      <c r="E53" s="26"/>
      <c r="F53" s="26"/>
      <c r="G53" s="29">
        <f t="shared" si="4"/>
        <v>0</v>
      </c>
      <c r="H53" s="51">
        <f t="shared" si="0"/>
        <v>0</v>
      </c>
      <c r="I53" s="42"/>
    </row>
    <row r="54" spans="1:9" s="37" customFormat="1" ht="12.6" customHeight="1" x14ac:dyDescent="0.25">
      <c r="A54" s="55" t="s">
        <v>106</v>
      </c>
      <c r="B54" s="71"/>
      <c r="C54" s="46"/>
      <c r="D54" s="26">
        <f t="shared" si="3"/>
        <v>0</v>
      </c>
      <c r="E54" s="26"/>
      <c r="F54" s="26"/>
      <c r="G54" s="29">
        <f t="shared" si="4"/>
        <v>0</v>
      </c>
      <c r="H54" s="52">
        <f t="shared" si="0"/>
        <v>0</v>
      </c>
      <c r="I54" s="38"/>
    </row>
    <row r="55" spans="1:9" s="39" customFormat="1" ht="12" customHeight="1" x14ac:dyDescent="0.25">
      <c r="A55" s="55" t="s">
        <v>107</v>
      </c>
      <c r="B55" s="71"/>
      <c r="C55" s="45"/>
      <c r="D55" s="26">
        <f t="shared" si="3"/>
        <v>0</v>
      </c>
      <c r="E55" s="27"/>
      <c r="F55" s="27"/>
      <c r="G55" s="29">
        <f t="shared" si="4"/>
        <v>0</v>
      </c>
      <c r="H55" s="52">
        <f t="shared" si="0"/>
        <v>0</v>
      </c>
      <c r="I55" s="40"/>
    </row>
    <row r="56" spans="1:9" s="39" customFormat="1" ht="11.45" customHeight="1" x14ac:dyDescent="0.25">
      <c r="A56" s="55" t="s">
        <v>108</v>
      </c>
      <c r="B56" s="71"/>
      <c r="C56" s="45"/>
      <c r="D56" s="26">
        <f t="shared" si="3"/>
        <v>0</v>
      </c>
      <c r="E56" s="27"/>
      <c r="F56" s="27"/>
      <c r="G56" s="29">
        <f t="shared" si="4"/>
        <v>0</v>
      </c>
      <c r="H56" s="52">
        <f t="shared" si="0"/>
        <v>0</v>
      </c>
      <c r="I56" s="40"/>
    </row>
    <row r="57" spans="1:9" s="39" customFormat="1" ht="12" customHeight="1" x14ac:dyDescent="0.25">
      <c r="A57" s="55" t="s">
        <v>109</v>
      </c>
      <c r="B57" s="71"/>
      <c r="C57" s="45"/>
      <c r="D57" s="26">
        <f t="shared" si="3"/>
        <v>0</v>
      </c>
      <c r="E57" s="27"/>
      <c r="F57" s="27"/>
      <c r="G57" s="29">
        <f t="shared" si="4"/>
        <v>0</v>
      </c>
      <c r="H57" s="52">
        <f t="shared" ref="H57:H73" si="5">C57-E57</f>
        <v>0</v>
      </c>
      <c r="I57" s="40"/>
    </row>
    <row r="58" spans="1:9" s="39" customFormat="1" ht="14.25" x14ac:dyDescent="0.2">
      <c r="A58" s="59" t="s">
        <v>110</v>
      </c>
      <c r="B58" s="69">
        <v>226</v>
      </c>
      <c r="C58" s="100">
        <f>C59+C62+C63+C64+C65+C66+C67+C70</f>
        <v>0</v>
      </c>
      <c r="D58" s="100">
        <f>D59+D62+D63+D64+D65+D66+D67+D70</f>
        <v>0</v>
      </c>
      <c r="E58" s="100">
        <f>E59+E62+E63+E64+E65+E66+E67+E70</f>
        <v>0</v>
      </c>
      <c r="F58" s="100">
        <f>F59+F62+F63+F64+F65+F66+F67+F70</f>
        <v>0</v>
      </c>
      <c r="G58" s="100">
        <f>G59+G62+G63+G64+G65+G66+G67+G70</f>
        <v>0</v>
      </c>
      <c r="H58" s="52">
        <f t="shared" si="5"/>
        <v>0</v>
      </c>
      <c r="I58" s="40"/>
    </row>
    <row r="59" spans="1:9" s="37" customFormat="1" ht="38.450000000000003" customHeight="1" x14ac:dyDescent="0.25">
      <c r="A59" s="76" t="s">
        <v>111</v>
      </c>
      <c r="B59" s="73" t="s">
        <v>48</v>
      </c>
      <c r="C59" s="100">
        <f>SUM(C60:C61)</f>
        <v>0</v>
      </c>
      <c r="D59" s="101">
        <f>SUM(D60:D61)</f>
        <v>0</v>
      </c>
      <c r="E59" s="101">
        <f>SUM(E60:E61)</f>
        <v>0</v>
      </c>
      <c r="F59" s="101">
        <f>SUM(F60:F61)</f>
        <v>0</v>
      </c>
      <c r="G59" s="102">
        <f>SUM(G60:G61)</f>
        <v>0</v>
      </c>
      <c r="H59" s="62">
        <f t="shared" si="5"/>
        <v>0</v>
      </c>
      <c r="I59" s="38"/>
    </row>
    <row r="60" spans="1:9" s="39" customFormat="1" ht="15.6" customHeight="1" x14ac:dyDescent="0.25">
      <c r="A60" s="55" t="s">
        <v>112</v>
      </c>
      <c r="B60" s="71"/>
      <c r="C60" s="45"/>
      <c r="D60" s="26">
        <f t="shared" ref="D60:D66" si="6">E60</f>
        <v>0</v>
      </c>
      <c r="E60" s="27"/>
      <c r="F60" s="27"/>
      <c r="G60" s="29">
        <f t="shared" ref="G60:G66" si="7">E60-F60</f>
        <v>0</v>
      </c>
      <c r="H60" s="52">
        <f t="shared" si="5"/>
        <v>0</v>
      </c>
      <c r="I60" s="40"/>
    </row>
    <row r="61" spans="1:9" s="41" customFormat="1" ht="15.6" customHeight="1" x14ac:dyDescent="0.25">
      <c r="A61" s="55" t="s">
        <v>113</v>
      </c>
      <c r="B61" s="71"/>
      <c r="C61" s="45"/>
      <c r="D61" s="26">
        <f t="shared" si="6"/>
        <v>0</v>
      </c>
      <c r="E61" s="27"/>
      <c r="F61" s="27"/>
      <c r="G61" s="29">
        <f t="shared" si="7"/>
        <v>0</v>
      </c>
      <c r="H61" s="51">
        <f t="shared" si="5"/>
        <v>0</v>
      </c>
      <c r="I61" s="42"/>
    </row>
    <row r="62" spans="1:9" s="41" customFormat="1" ht="15" x14ac:dyDescent="0.25">
      <c r="A62" s="55" t="s">
        <v>114</v>
      </c>
      <c r="B62" s="71"/>
      <c r="C62" s="45"/>
      <c r="D62" s="26">
        <f t="shared" si="6"/>
        <v>0</v>
      </c>
      <c r="E62" s="26"/>
      <c r="F62" s="26"/>
      <c r="G62" s="29">
        <f t="shared" si="7"/>
        <v>0</v>
      </c>
      <c r="H62" s="51">
        <f t="shared" si="5"/>
        <v>0</v>
      </c>
      <c r="I62" s="42"/>
    </row>
    <row r="63" spans="1:9" s="39" customFormat="1" ht="11.45" customHeight="1" x14ac:dyDescent="0.25">
      <c r="A63" s="55" t="s">
        <v>115</v>
      </c>
      <c r="B63" s="71"/>
      <c r="C63" s="45"/>
      <c r="D63" s="26">
        <f t="shared" si="6"/>
        <v>0</v>
      </c>
      <c r="E63" s="27"/>
      <c r="F63" s="27"/>
      <c r="G63" s="29">
        <f t="shared" si="7"/>
        <v>0</v>
      </c>
      <c r="H63" s="52">
        <f t="shared" si="5"/>
        <v>0</v>
      </c>
      <c r="I63" s="40"/>
    </row>
    <row r="64" spans="1:9" s="39" customFormat="1" ht="12" customHeight="1" x14ac:dyDescent="0.25">
      <c r="A64" s="55" t="s">
        <v>116</v>
      </c>
      <c r="B64" s="71"/>
      <c r="C64" s="45"/>
      <c r="D64" s="26">
        <f t="shared" si="6"/>
        <v>0</v>
      </c>
      <c r="E64" s="27"/>
      <c r="F64" s="27"/>
      <c r="G64" s="29">
        <f t="shared" si="7"/>
        <v>0</v>
      </c>
      <c r="H64" s="52">
        <f t="shared" si="5"/>
        <v>0</v>
      </c>
      <c r="I64" s="40"/>
    </row>
    <row r="65" spans="1:11" s="39" customFormat="1" ht="15" x14ac:dyDescent="0.25">
      <c r="A65" s="55" t="s">
        <v>117</v>
      </c>
      <c r="B65" s="71"/>
      <c r="C65" s="45"/>
      <c r="D65" s="26">
        <f t="shared" si="6"/>
        <v>0</v>
      </c>
      <c r="E65" s="27"/>
      <c r="F65" s="27"/>
      <c r="G65" s="29">
        <f t="shared" si="7"/>
        <v>0</v>
      </c>
      <c r="H65" s="52">
        <f t="shared" si="5"/>
        <v>0</v>
      </c>
      <c r="I65" s="40"/>
    </row>
    <row r="66" spans="1:11" s="41" customFormat="1" ht="24" customHeight="1" x14ac:dyDescent="0.25">
      <c r="A66" s="80" t="s">
        <v>118</v>
      </c>
      <c r="B66" s="71"/>
      <c r="C66" s="45"/>
      <c r="D66" s="26">
        <f t="shared" si="6"/>
        <v>0</v>
      </c>
      <c r="E66" s="27"/>
      <c r="F66" s="27"/>
      <c r="G66" s="29">
        <f t="shared" si="7"/>
        <v>0</v>
      </c>
      <c r="H66" s="51">
        <f t="shared" si="5"/>
        <v>0</v>
      </c>
      <c r="I66" s="42"/>
    </row>
    <row r="67" spans="1:11" s="65" customFormat="1" ht="15" x14ac:dyDescent="0.25">
      <c r="A67" s="61" t="s">
        <v>119</v>
      </c>
      <c r="B67" s="73" t="s">
        <v>56</v>
      </c>
      <c r="C67" s="100">
        <f>SUM(C68:C69)</f>
        <v>0</v>
      </c>
      <c r="D67" s="100">
        <f>SUM(D68:D69)</f>
        <v>0</v>
      </c>
      <c r="E67" s="100">
        <f>SUM(E68:E69)</f>
        <v>0</v>
      </c>
      <c r="F67" s="100">
        <f>SUM(F68:F69)</f>
        <v>0</v>
      </c>
      <c r="G67" s="100">
        <f>SUM(G68:G69)</f>
        <v>0</v>
      </c>
      <c r="H67" s="52">
        <f t="shared" si="5"/>
        <v>0</v>
      </c>
      <c r="I67" s="64"/>
    </row>
    <row r="68" spans="1:11" s="39" customFormat="1" ht="15" x14ac:dyDescent="0.25">
      <c r="A68" s="55" t="s">
        <v>120</v>
      </c>
      <c r="B68" s="71"/>
      <c r="C68" s="45"/>
      <c r="D68" s="26">
        <f>E68</f>
        <v>0</v>
      </c>
      <c r="E68" s="27"/>
      <c r="F68" s="27"/>
      <c r="G68" s="29">
        <f>E68-F68</f>
        <v>0</v>
      </c>
      <c r="H68" s="52">
        <f t="shared" si="5"/>
        <v>0</v>
      </c>
      <c r="I68" s="40"/>
    </row>
    <row r="69" spans="1:11" s="41" customFormat="1" ht="13.15" customHeight="1" x14ac:dyDescent="0.25">
      <c r="A69" s="55" t="s">
        <v>145</v>
      </c>
      <c r="B69" s="71"/>
      <c r="C69" s="45"/>
      <c r="D69" s="26">
        <f>E69</f>
        <v>0</v>
      </c>
      <c r="E69" s="26"/>
      <c r="F69" s="26"/>
      <c r="G69" s="29">
        <f>E69-F69</f>
        <v>0</v>
      </c>
      <c r="H69" s="51">
        <f t="shared" si="5"/>
        <v>0</v>
      </c>
      <c r="I69" s="42"/>
    </row>
    <row r="70" spans="1:11" s="39" customFormat="1" ht="14.45" customHeight="1" x14ac:dyDescent="0.25">
      <c r="A70" s="55" t="s">
        <v>121</v>
      </c>
      <c r="B70" s="71"/>
      <c r="C70" s="45"/>
      <c r="D70" s="26">
        <f>E70</f>
        <v>0</v>
      </c>
      <c r="E70" s="27"/>
      <c r="F70" s="27"/>
      <c r="G70" s="29">
        <f>E70-F70</f>
        <v>0</v>
      </c>
      <c r="H70" s="52">
        <f t="shared" si="5"/>
        <v>0</v>
      </c>
      <c r="I70" s="40"/>
      <c r="K70" s="39" t="s">
        <v>19</v>
      </c>
    </row>
    <row r="71" spans="1:11" s="39" customFormat="1" ht="14.25" x14ac:dyDescent="0.2">
      <c r="A71" s="60" t="s">
        <v>122</v>
      </c>
      <c r="B71" s="69">
        <v>240</v>
      </c>
      <c r="C71" s="100">
        <f>C72</f>
        <v>0</v>
      </c>
      <c r="D71" s="100">
        <f>D72</f>
        <v>0</v>
      </c>
      <c r="E71" s="100">
        <f>E72</f>
        <v>0</v>
      </c>
      <c r="F71" s="100">
        <f>F72</f>
        <v>0</v>
      </c>
      <c r="G71" s="100">
        <f>G72</f>
        <v>0</v>
      </c>
      <c r="H71" s="52">
        <f t="shared" si="5"/>
        <v>0</v>
      </c>
      <c r="I71" s="40"/>
    </row>
    <row r="72" spans="1:11" s="39" customFormat="1" ht="23.45" customHeight="1" x14ac:dyDescent="0.2">
      <c r="A72" s="77" t="s">
        <v>123</v>
      </c>
      <c r="B72" s="72">
        <v>241</v>
      </c>
      <c r="C72" s="100">
        <f>SUM(C73:C73)</f>
        <v>0</v>
      </c>
      <c r="D72" s="101">
        <f>SUM(D73:D73)</f>
        <v>0</v>
      </c>
      <c r="E72" s="101">
        <f>SUM(E73:E73)</f>
        <v>0</v>
      </c>
      <c r="F72" s="101">
        <f>SUM(F73:F73)</f>
        <v>0</v>
      </c>
      <c r="G72" s="102">
        <f>SUM(G73:G73)</f>
        <v>0</v>
      </c>
      <c r="H72" s="52">
        <f t="shared" si="5"/>
        <v>0</v>
      </c>
      <c r="I72" s="40"/>
    </row>
    <row r="73" spans="1:11" s="23" customFormat="1" ht="15" x14ac:dyDescent="0.25">
      <c r="A73" s="55" t="s">
        <v>124</v>
      </c>
      <c r="B73" s="71" t="s">
        <v>60</v>
      </c>
      <c r="C73" s="103"/>
      <c r="D73" s="26">
        <f>E73</f>
        <v>0</v>
      </c>
      <c r="E73" s="104"/>
      <c r="F73" s="104"/>
      <c r="G73" s="29">
        <f>E73-F73</f>
        <v>0</v>
      </c>
      <c r="H73" s="52">
        <f t="shared" si="5"/>
        <v>0</v>
      </c>
      <c r="I73" s="22"/>
    </row>
    <row r="74" spans="1:11" s="23" customFormat="1" ht="14.25" x14ac:dyDescent="0.2">
      <c r="A74" s="60" t="s">
        <v>21</v>
      </c>
      <c r="B74" s="72">
        <v>260</v>
      </c>
      <c r="C74" s="105">
        <f>SUM(C75)</f>
        <v>0</v>
      </c>
      <c r="D74" s="105">
        <f>SUM(D75)</f>
        <v>0</v>
      </c>
      <c r="E74" s="105">
        <f>SUM(E75)</f>
        <v>0</v>
      </c>
      <c r="F74" s="105">
        <f>SUM(F75)</f>
        <v>0</v>
      </c>
      <c r="G74" s="105">
        <f>SUM(G75)</f>
        <v>0</v>
      </c>
      <c r="H74" s="51"/>
      <c r="I74" s="22"/>
    </row>
    <row r="75" spans="1:11" ht="15.6" customHeight="1" x14ac:dyDescent="0.2">
      <c r="A75" s="58" t="s">
        <v>125</v>
      </c>
      <c r="B75" s="72">
        <v>262</v>
      </c>
      <c r="C75" s="100">
        <f>SUM(C76:C77)</f>
        <v>0</v>
      </c>
      <c r="D75" s="101">
        <f>SUM(D76:D77)</f>
        <v>0</v>
      </c>
      <c r="E75" s="101">
        <f>SUM(E76:E77)</f>
        <v>0</v>
      </c>
      <c r="F75" s="101">
        <f>SUM(F76:F77)</f>
        <v>0</v>
      </c>
      <c r="G75" s="102">
        <f>SUM(G76:G77)</f>
        <v>0</v>
      </c>
      <c r="H75" s="52">
        <f t="shared" ref="H75:H93" si="8">C75-E75</f>
        <v>0</v>
      </c>
    </row>
    <row r="76" spans="1:11" ht="13.15" customHeight="1" x14ac:dyDescent="0.25">
      <c r="A76" s="55" t="s">
        <v>126</v>
      </c>
      <c r="B76" s="71"/>
      <c r="C76" s="106"/>
      <c r="D76" s="26">
        <f>E76</f>
        <v>0</v>
      </c>
      <c r="E76" s="107"/>
      <c r="F76" s="27"/>
      <c r="G76" s="29">
        <f>E76-F76</f>
        <v>0</v>
      </c>
      <c r="H76" s="52">
        <f t="shared" si="8"/>
        <v>0</v>
      </c>
    </row>
    <row r="77" spans="1:11" ht="12" customHeight="1" x14ac:dyDescent="0.25">
      <c r="A77" s="55" t="s">
        <v>22</v>
      </c>
      <c r="B77" s="71"/>
      <c r="C77" s="106"/>
      <c r="D77" s="26">
        <f>E77</f>
        <v>0</v>
      </c>
      <c r="E77" s="107"/>
      <c r="F77" s="27"/>
      <c r="G77" s="29">
        <f>E77-F77</f>
        <v>0</v>
      </c>
      <c r="H77" s="52">
        <f t="shared" si="8"/>
        <v>0</v>
      </c>
    </row>
    <row r="78" spans="1:11" ht="14.25" x14ac:dyDescent="0.2">
      <c r="A78" s="59" t="s">
        <v>127</v>
      </c>
      <c r="B78" s="69">
        <v>290</v>
      </c>
      <c r="C78" s="100">
        <f>SUM(C79:C82)</f>
        <v>0</v>
      </c>
      <c r="D78" s="101">
        <f>SUM(D79:D82)</f>
        <v>0</v>
      </c>
      <c r="E78" s="101">
        <f>SUM(E79:E82)</f>
        <v>0</v>
      </c>
      <c r="F78" s="101">
        <f>SUM(F79:F82)</f>
        <v>0</v>
      </c>
      <c r="G78" s="102">
        <f>SUM(G79:G82)</f>
        <v>0</v>
      </c>
      <c r="H78" s="52">
        <f t="shared" si="8"/>
        <v>0</v>
      </c>
      <c r="I78" s="21"/>
    </row>
    <row r="79" spans="1:11" ht="27.6" customHeight="1" x14ac:dyDescent="0.25">
      <c r="A79" s="79" t="s">
        <v>128</v>
      </c>
      <c r="B79" s="71"/>
      <c r="C79" s="106"/>
      <c r="D79" s="95">
        <f>E79</f>
        <v>0</v>
      </c>
      <c r="E79" s="107"/>
      <c r="F79" s="27"/>
      <c r="G79" s="29">
        <f>E79-F79</f>
        <v>0</v>
      </c>
      <c r="H79" s="52">
        <f t="shared" si="8"/>
        <v>0</v>
      </c>
    </row>
    <row r="80" spans="1:11" ht="25.9" customHeight="1" x14ac:dyDescent="0.25">
      <c r="A80" s="79" t="s">
        <v>129</v>
      </c>
      <c r="B80" s="71"/>
      <c r="C80" s="106"/>
      <c r="D80" s="26">
        <f>E80</f>
        <v>0</v>
      </c>
      <c r="E80" s="107"/>
      <c r="F80" s="27"/>
      <c r="G80" s="29">
        <f>E80-F80</f>
        <v>0</v>
      </c>
      <c r="H80" s="52">
        <f t="shared" si="8"/>
        <v>0</v>
      </c>
    </row>
    <row r="81" spans="1:8" ht="29.25" customHeight="1" x14ac:dyDescent="0.25">
      <c r="A81" s="55" t="s">
        <v>130</v>
      </c>
      <c r="B81" s="71"/>
      <c r="C81" s="106"/>
      <c r="D81" s="26">
        <f>E81</f>
        <v>0</v>
      </c>
      <c r="E81" s="107"/>
      <c r="F81" s="27"/>
      <c r="G81" s="29">
        <f>E81-F81</f>
        <v>0</v>
      </c>
      <c r="H81" s="52">
        <f t="shared" si="8"/>
        <v>0</v>
      </c>
    </row>
    <row r="82" spans="1:8" ht="15" x14ac:dyDescent="0.25">
      <c r="A82" s="55" t="s">
        <v>131</v>
      </c>
      <c r="B82" s="71"/>
      <c r="C82" s="106"/>
      <c r="D82" s="26">
        <f>E82</f>
        <v>0</v>
      </c>
      <c r="E82" s="107"/>
      <c r="F82" s="27"/>
      <c r="G82" s="29">
        <f>E82-F82</f>
        <v>0</v>
      </c>
      <c r="H82" s="52">
        <f t="shared" si="8"/>
        <v>0</v>
      </c>
    </row>
    <row r="83" spans="1:8" ht="14.25" x14ac:dyDescent="0.2">
      <c r="A83" s="60" t="s">
        <v>132</v>
      </c>
      <c r="B83" s="69">
        <v>300</v>
      </c>
      <c r="C83" s="100">
        <f>C84+C86</f>
        <v>0</v>
      </c>
      <c r="D83" s="100">
        <f>D84+D86</f>
        <v>0</v>
      </c>
      <c r="E83" s="100">
        <f>E84+E86</f>
        <v>0</v>
      </c>
      <c r="F83" s="100">
        <f>F84+F86</f>
        <v>0</v>
      </c>
      <c r="G83" s="100">
        <f>G84+G86</f>
        <v>0</v>
      </c>
      <c r="H83" s="52">
        <f t="shared" si="8"/>
        <v>0</v>
      </c>
    </row>
    <row r="84" spans="1:8" ht="15" customHeight="1" x14ac:dyDescent="0.2">
      <c r="A84" s="58" t="s">
        <v>133</v>
      </c>
      <c r="B84" s="72">
        <v>310</v>
      </c>
      <c r="C84" s="100">
        <f>C85</f>
        <v>0</v>
      </c>
      <c r="D84" s="100">
        <f>D85</f>
        <v>0</v>
      </c>
      <c r="E84" s="100">
        <f>E85</f>
        <v>0</v>
      </c>
      <c r="F84" s="100">
        <f>F85</f>
        <v>0</v>
      </c>
      <c r="G84" s="100">
        <f>G85</f>
        <v>0</v>
      </c>
      <c r="H84" s="52">
        <f t="shared" si="8"/>
        <v>0</v>
      </c>
    </row>
    <row r="85" spans="1:8" ht="16.149999999999999" customHeight="1" x14ac:dyDescent="0.25">
      <c r="A85" s="55" t="s">
        <v>134</v>
      </c>
      <c r="B85" s="71"/>
      <c r="C85" s="106"/>
      <c r="D85" s="26">
        <f>E85</f>
        <v>0</v>
      </c>
      <c r="E85" s="107"/>
      <c r="F85" s="27"/>
      <c r="G85" s="29">
        <f>E85-F85</f>
        <v>0</v>
      </c>
      <c r="H85" s="52">
        <f t="shared" si="8"/>
        <v>0</v>
      </c>
    </row>
    <row r="86" spans="1:8" ht="13.15" customHeight="1" x14ac:dyDescent="0.2">
      <c r="A86" s="58" t="s">
        <v>135</v>
      </c>
      <c r="B86" s="72">
        <v>340</v>
      </c>
      <c r="C86" s="100">
        <f>SUM(C87)</f>
        <v>0</v>
      </c>
      <c r="D86" s="101">
        <f>SUM(D87)</f>
        <v>0</v>
      </c>
      <c r="E86" s="101">
        <f>SUM(E87)</f>
        <v>0</v>
      </c>
      <c r="F86" s="101">
        <f>SUM(F87)</f>
        <v>0</v>
      </c>
      <c r="G86" s="102">
        <f>SUM(G87)</f>
        <v>0</v>
      </c>
      <c r="H86" s="52">
        <f t="shared" si="8"/>
        <v>0</v>
      </c>
    </row>
    <row r="87" spans="1:8" ht="12.6" customHeight="1" x14ac:dyDescent="0.2">
      <c r="A87" s="58" t="s">
        <v>136</v>
      </c>
      <c r="B87" s="72" t="s">
        <v>68</v>
      </c>
      <c r="C87" s="100">
        <f>SUM(C88:C93)</f>
        <v>0</v>
      </c>
      <c r="D87" s="101">
        <f>SUM(D88:D93)</f>
        <v>0</v>
      </c>
      <c r="E87" s="101">
        <f>SUM(E88:E93)</f>
        <v>0</v>
      </c>
      <c r="F87" s="101">
        <f>SUM(F88:F93)</f>
        <v>0</v>
      </c>
      <c r="G87" s="102">
        <f>SUM(G88:G93)</f>
        <v>0</v>
      </c>
      <c r="H87" s="52">
        <f t="shared" si="8"/>
        <v>0</v>
      </c>
    </row>
    <row r="88" spans="1:8" ht="15.6" customHeight="1" x14ac:dyDescent="0.25">
      <c r="A88" s="55" t="s">
        <v>137</v>
      </c>
      <c r="B88" s="71"/>
      <c r="C88" s="106"/>
      <c r="D88" s="26">
        <f t="shared" ref="D88:D93" si="9">E88</f>
        <v>0</v>
      </c>
      <c r="E88" s="107"/>
      <c r="F88" s="27"/>
      <c r="G88" s="29">
        <f t="shared" ref="G88:G93" si="10">E88-F88</f>
        <v>0</v>
      </c>
      <c r="H88" s="52">
        <f t="shared" si="8"/>
        <v>0</v>
      </c>
    </row>
    <row r="89" spans="1:8" ht="15" x14ac:dyDescent="0.25">
      <c r="A89" s="55" t="s">
        <v>138</v>
      </c>
      <c r="B89" s="71"/>
      <c r="C89" s="106"/>
      <c r="D89" s="26">
        <f t="shared" si="9"/>
        <v>0</v>
      </c>
      <c r="E89" s="107"/>
      <c r="F89" s="27"/>
      <c r="G89" s="29">
        <f t="shared" si="10"/>
        <v>0</v>
      </c>
      <c r="H89" s="52">
        <f t="shared" si="8"/>
        <v>0</v>
      </c>
    </row>
    <row r="90" spans="1:8" ht="15" x14ac:dyDescent="0.25">
      <c r="A90" s="55" t="s">
        <v>139</v>
      </c>
      <c r="B90" s="71"/>
      <c r="C90" s="106"/>
      <c r="D90" s="26">
        <f t="shared" si="9"/>
        <v>0</v>
      </c>
      <c r="E90" s="107"/>
      <c r="F90" s="27"/>
      <c r="G90" s="29">
        <f t="shared" si="10"/>
        <v>0</v>
      </c>
      <c r="H90" s="52">
        <f t="shared" si="8"/>
        <v>0</v>
      </c>
    </row>
    <row r="91" spans="1:8" ht="15" x14ac:dyDescent="0.25">
      <c r="A91" s="55" t="s">
        <v>140</v>
      </c>
      <c r="B91" s="71"/>
      <c r="C91" s="106"/>
      <c r="D91" s="26">
        <f t="shared" si="9"/>
        <v>0</v>
      </c>
      <c r="E91" s="107"/>
      <c r="F91" s="27"/>
      <c r="G91" s="29">
        <f t="shared" si="10"/>
        <v>0</v>
      </c>
      <c r="H91" s="52">
        <f t="shared" si="8"/>
        <v>0</v>
      </c>
    </row>
    <row r="92" spans="1:8" ht="15" x14ac:dyDescent="0.25">
      <c r="A92" s="55" t="s">
        <v>141</v>
      </c>
      <c r="B92" s="71"/>
      <c r="C92" s="106"/>
      <c r="D92" s="94">
        <f t="shared" si="9"/>
        <v>0</v>
      </c>
      <c r="E92" s="107"/>
      <c r="F92" s="27"/>
      <c r="G92" s="29">
        <f t="shared" si="10"/>
        <v>0</v>
      </c>
      <c r="H92" s="52">
        <f t="shared" si="8"/>
        <v>0</v>
      </c>
    </row>
    <row r="93" spans="1:8" ht="15.75" thickBot="1" x14ac:dyDescent="0.3">
      <c r="A93" s="56" t="s">
        <v>142</v>
      </c>
      <c r="B93" s="74"/>
      <c r="C93" s="108"/>
      <c r="D93" s="26">
        <f t="shared" si="9"/>
        <v>0</v>
      </c>
      <c r="E93" s="109"/>
      <c r="F93" s="110"/>
      <c r="G93" s="28">
        <f t="shared" si="10"/>
        <v>0</v>
      </c>
      <c r="H93" s="52">
        <f t="shared" si="8"/>
        <v>0</v>
      </c>
    </row>
    <row r="94" spans="1:8" ht="15" x14ac:dyDescent="0.25">
      <c r="A94" s="87"/>
      <c r="B94" s="84"/>
      <c r="C94" s="88"/>
      <c r="D94" s="91"/>
      <c r="E94" s="90"/>
      <c r="F94" s="88"/>
      <c r="G94" s="89"/>
      <c r="H94" s="52"/>
    </row>
    <row r="96" spans="1:8" ht="15.75" x14ac:dyDescent="0.25">
      <c r="A96" s="82" t="s">
        <v>157</v>
      </c>
      <c r="D96" s="83" t="s">
        <v>158</v>
      </c>
      <c r="E96" s="83"/>
      <c r="F96" s="85"/>
      <c r="G96" s="1"/>
    </row>
    <row r="97" spans="1:6" ht="15" customHeight="1" x14ac:dyDescent="0.25">
      <c r="A97" s="84" t="s">
        <v>143</v>
      </c>
      <c r="E97" s="121" t="s">
        <v>143</v>
      </c>
      <c r="F97" s="121"/>
    </row>
    <row r="98" spans="1:6" ht="15" x14ac:dyDescent="0.25">
      <c r="A98" s="84"/>
      <c r="E98" s="84"/>
      <c r="F98" s="84"/>
    </row>
    <row r="99" spans="1:6" x14ac:dyDescent="0.2">
      <c r="A99" t="s">
        <v>144</v>
      </c>
    </row>
  </sheetData>
  <mergeCells count="4">
    <mergeCell ref="E97:F97"/>
    <mergeCell ref="A1:F3"/>
    <mergeCell ref="A5:D5"/>
    <mergeCell ref="B11:C11"/>
  </mergeCells>
  <phoneticPr fontId="0" type="noConversion"/>
  <pageMargins left="0.59055118110236227" right="0" top="0.31496062992125984" bottom="0.19685039370078741" header="0" footer="0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99"/>
  <sheetViews>
    <sheetView view="pageBreakPreview" topLeftCell="A3" zoomScaleSheetLayoutView="100" workbookViewId="0">
      <selection activeCell="A46" sqref="A46"/>
    </sheetView>
  </sheetViews>
  <sheetFormatPr defaultColWidth="31" defaultRowHeight="12.75" x14ac:dyDescent="0.2"/>
  <cols>
    <col min="1" max="1" width="56.28515625" customWidth="1"/>
    <col min="2" max="2" width="7.7109375" style="19" customWidth="1"/>
    <col min="3" max="3" width="17.7109375" customWidth="1"/>
    <col min="4" max="4" width="18" customWidth="1"/>
    <col min="5" max="5" width="17.7109375" style="2" customWidth="1"/>
    <col min="6" max="6" width="17.28515625" customWidth="1"/>
    <col min="7" max="7" width="16.28515625" bestFit="1" customWidth="1"/>
    <col min="8" max="8" width="18.140625" customWidth="1"/>
    <col min="9" max="9" width="31" style="2" customWidth="1"/>
  </cols>
  <sheetData>
    <row r="1" spans="1:9" ht="15.6" hidden="1" customHeight="1" x14ac:dyDescent="0.2">
      <c r="A1" s="122" t="s">
        <v>0</v>
      </c>
      <c r="B1" s="122"/>
      <c r="C1" s="122"/>
      <c r="D1" s="122"/>
      <c r="E1" s="122"/>
      <c r="F1" s="122"/>
      <c r="G1" s="1"/>
    </row>
    <row r="2" spans="1:9" hidden="1" x14ac:dyDescent="0.2">
      <c r="A2" s="122"/>
      <c r="B2" s="122"/>
      <c r="C2" s="122"/>
      <c r="D2" s="122"/>
      <c r="E2" s="122"/>
      <c r="F2" s="122"/>
      <c r="G2" s="3"/>
      <c r="H2" s="3"/>
      <c r="I2" s="3"/>
    </row>
    <row r="3" spans="1:9" ht="24.75" customHeight="1" x14ac:dyDescent="0.2">
      <c r="A3" s="122"/>
      <c r="B3" s="122"/>
      <c r="C3" s="122"/>
      <c r="D3" s="122"/>
      <c r="E3" s="122"/>
      <c r="F3" s="122"/>
      <c r="G3" s="3"/>
      <c r="H3" s="3"/>
      <c r="I3" s="3"/>
    </row>
    <row r="4" spans="1:9" x14ac:dyDescent="0.2">
      <c r="A4" s="4"/>
      <c r="B4" s="4"/>
      <c r="C4" s="4"/>
      <c r="D4" s="4"/>
      <c r="E4" s="4"/>
      <c r="F4" s="4"/>
      <c r="G4" s="5"/>
      <c r="H4" s="5"/>
    </row>
    <row r="5" spans="1:9" ht="13.5" thickBot="1" x14ac:dyDescent="0.25">
      <c r="A5" s="123" t="s">
        <v>178</v>
      </c>
      <c r="B5" s="124"/>
      <c r="C5" s="124"/>
      <c r="D5" s="124"/>
      <c r="E5" s="2" t="s">
        <v>1</v>
      </c>
      <c r="F5" s="2"/>
      <c r="G5" s="6"/>
      <c r="H5" s="6"/>
    </row>
    <row r="6" spans="1:9" x14ac:dyDescent="0.2">
      <c r="E6" s="7"/>
      <c r="F6" s="8" t="s">
        <v>2</v>
      </c>
      <c r="G6" s="9"/>
      <c r="H6" s="9"/>
    </row>
    <row r="7" spans="1:9" ht="15" x14ac:dyDescent="0.25">
      <c r="A7" s="10" t="s">
        <v>156</v>
      </c>
      <c r="B7" s="67"/>
      <c r="C7" s="92" t="s">
        <v>172</v>
      </c>
      <c r="D7" s="2"/>
      <c r="E7" s="7" t="s">
        <v>3</v>
      </c>
      <c r="F7" s="11" t="s">
        <v>4</v>
      </c>
      <c r="G7" s="12"/>
      <c r="H7" s="12"/>
    </row>
    <row r="8" spans="1:9" x14ac:dyDescent="0.2">
      <c r="A8" s="2" t="s">
        <v>5</v>
      </c>
      <c r="B8" s="24"/>
      <c r="C8" s="2"/>
      <c r="D8" s="2"/>
      <c r="E8" s="7" t="s">
        <v>6</v>
      </c>
      <c r="F8" s="13"/>
    </row>
    <row r="9" spans="1:9" x14ac:dyDescent="0.2">
      <c r="A9" s="2" t="s">
        <v>7</v>
      </c>
      <c r="B9" s="24"/>
      <c r="C9" s="14"/>
      <c r="D9" s="2"/>
      <c r="E9" s="7" t="s">
        <v>8</v>
      </c>
      <c r="F9" s="15"/>
    </row>
    <row r="10" spans="1:9" ht="15.75" x14ac:dyDescent="0.25">
      <c r="A10" s="2" t="s">
        <v>9</v>
      </c>
      <c r="B10" s="75"/>
      <c r="C10" s="93" t="s">
        <v>155</v>
      </c>
      <c r="D10" s="2"/>
      <c r="E10" s="7" t="s">
        <v>10</v>
      </c>
      <c r="F10" s="16"/>
    </row>
    <row r="11" spans="1:9" ht="13.5" thickBot="1" x14ac:dyDescent="0.25">
      <c r="B11" s="133"/>
      <c r="C11" s="133"/>
      <c r="D11" s="133"/>
      <c r="F11" s="17">
        <v>383</v>
      </c>
    </row>
    <row r="12" spans="1:9" ht="13.5" thickBot="1" x14ac:dyDescent="0.25">
      <c r="B12" s="24"/>
      <c r="C12" s="25"/>
      <c r="D12" s="2"/>
      <c r="F12" s="18"/>
    </row>
    <row r="13" spans="1:9" hidden="1" x14ac:dyDescent="0.2">
      <c r="A13" s="1"/>
      <c r="B13" s="24"/>
      <c r="C13" s="25"/>
      <c r="D13" s="14"/>
      <c r="E13" s="14"/>
      <c r="F13" s="30"/>
      <c r="G13" s="1"/>
    </row>
    <row r="14" spans="1:9" ht="13.5" hidden="1" thickBot="1" x14ac:dyDescent="0.25">
      <c r="A14" s="6"/>
      <c r="B14" s="68"/>
      <c r="C14" s="25"/>
      <c r="D14" s="2"/>
      <c r="F14" s="47"/>
      <c r="I14" s="6"/>
    </row>
    <row r="15" spans="1:9" ht="28.9" customHeight="1" x14ac:dyDescent="0.2">
      <c r="A15" s="43" t="s">
        <v>11</v>
      </c>
      <c r="B15" s="43" t="s">
        <v>12</v>
      </c>
      <c r="C15" s="44" t="s">
        <v>13</v>
      </c>
      <c r="D15" s="34" t="s">
        <v>14</v>
      </c>
      <c r="E15" s="35" t="s">
        <v>15</v>
      </c>
      <c r="F15" s="33" t="s">
        <v>16</v>
      </c>
      <c r="G15" s="36" t="s">
        <v>17</v>
      </c>
      <c r="H15" t="s">
        <v>20</v>
      </c>
      <c r="I15" s="21"/>
    </row>
    <row r="16" spans="1:9" s="20" customFormat="1" ht="13.5" thickBot="1" x14ac:dyDescent="0.25">
      <c r="A16" s="53">
        <v>1</v>
      </c>
      <c r="B16" s="53">
        <v>2</v>
      </c>
      <c r="C16" s="48">
        <v>3</v>
      </c>
      <c r="D16" s="49">
        <v>4</v>
      </c>
      <c r="E16" s="49">
        <v>5</v>
      </c>
      <c r="F16" s="49">
        <v>6</v>
      </c>
      <c r="G16" s="50">
        <v>7</v>
      </c>
      <c r="H16" s="19"/>
      <c r="I16" s="31"/>
    </row>
    <row r="17" spans="1:9" s="41" customFormat="1" ht="14.25" x14ac:dyDescent="0.2">
      <c r="A17" s="57" t="s">
        <v>18</v>
      </c>
      <c r="B17" s="66" t="s">
        <v>159</v>
      </c>
      <c r="C17" s="99">
        <f>C19+C27+C71+C74+C78+C83</f>
        <v>88.64</v>
      </c>
      <c r="D17" s="99">
        <f>D19+D27+D71+D74+D78+D83</f>
        <v>3080.78</v>
      </c>
      <c r="E17" s="99">
        <f>E19+E27+E71+E74+E78+E83</f>
        <v>3080.78</v>
      </c>
      <c r="F17" s="99">
        <f>F19+F27+F71+F74+F78+F83</f>
        <v>3080.78</v>
      </c>
      <c r="G17" s="99">
        <f>G19+G27+G71+G74+G78+G83</f>
        <v>0</v>
      </c>
      <c r="H17" s="51">
        <f>C17-E17</f>
        <v>-2992.14</v>
      </c>
      <c r="I17" s="42"/>
    </row>
    <row r="18" spans="1:9" s="41" customFormat="1" ht="14.25" x14ac:dyDescent="0.2">
      <c r="A18" s="115" t="s">
        <v>171</v>
      </c>
      <c r="B18" s="116"/>
      <c r="C18" s="117"/>
      <c r="D18" s="118"/>
      <c r="E18" s="118"/>
      <c r="F18" s="118"/>
      <c r="G18" s="119"/>
      <c r="H18" s="51"/>
      <c r="I18" s="42"/>
    </row>
    <row r="19" spans="1:9" s="41" customFormat="1" ht="12.6" customHeight="1" x14ac:dyDescent="0.2">
      <c r="A19" s="58" t="s">
        <v>75</v>
      </c>
      <c r="B19" s="69">
        <v>210</v>
      </c>
      <c r="C19" s="100">
        <f>C20+C21+C26</f>
        <v>0</v>
      </c>
      <c r="D19" s="101">
        <f>D20+D21+D26</f>
        <v>0</v>
      </c>
      <c r="E19" s="101">
        <f>E20+E21+E26</f>
        <v>0</v>
      </c>
      <c r="F19" s="101">
        <f>F20+F21+F26</f>
        <v>0</v>
      </c>
      <c r="G19" s="102">
        <f>G20+G21+G26</f>
        <v>0</v>
      </c>
      <c r="H19" s="51">
        <f>C19-E19</f>
        <v>0</v>
      </c>
      <c r="I19" s="42"/>
    </row>
    <row r="20" spans="1:9" s="41" customFormat="1" ht="12" customHeight="1" x14ac:dyDescent="0.25">
      <c r="A20" s="54" t="s">
        <v>76</v>
      </c>
      <c r="B20" s="70">
        <v>211</v>
      </c>
      <c r="C20" s="45">
        <f>SUM('местный МУН.ЗАД. бюдж:лист3'!C20)</f>
        <v>0</v>
      </c>
      <c r="D20" s="45">
        <f>SUM('местный МУН.ЗАД. бюдж:лист3'!D20)</f>
        <v>0</v>
      </c>
      <c r="E20" s="45">
        <f>SUM('местный МУН.ЗАД. бюдж:лист3'!E20)</f>
        <v>0</v>
      </c>
      <c r="F20" s="45">
        <f>SUM('местный МУН.ЗАД. бюдж:лист3'!F20)</f>
        <v>0</v>
      </c>
      <c r="G20" s="45">
        <f>SUM('местный МУН.ЗАД. бюдж:лист3'!G20)</f>
        <v>0</v>
      </c>
      <c r="H20" s="51">
        <f>C20-E20</f>
        <v>0</v>
      </c>
      <c r="I20" s="42"/>
    </row>
    <row r="21" spans="1:9" s="41" customFormat="1" ht="14.25" x14ac:dyDescent="0.2">
      <c r="A21" s="59" t="s">
        <v>77</v>
      </c>
      <c r="B21" s="69">
        <v>212</v>
      </c>
      <c r="C21" s="100">
        <f>C22+C23+C24+C25</f>
        <v>0</v>
      </c>
      <c r="D21" s="101">
        <f>D22+D23+D24+D25</f>
        <v>0</v>
      </c>
      <c r="E21" s="100">
        <f>E22+E23+E24+E25</f>
        <v>0</v>
      </c>
      <c r="F21" s="100">
        <f>F22+F23+F24+F25</f>
        <v>0</v>
      </c>
      <c r="G21" s="100">
        <f>G22+G23+G24+G25</f>
        <v>0</v>
      </c>
      <c r="H21" s="51">
        <f>C21-E21</f>
        <v>0</v>
      </c>
      <c r="I21" s="42"/>
    </row>
    <row r="22" spans="1:9" s="39" customFormat="1" ht="17.25" customHeight="1" x14ac:dyDescent="0.25">
      <c r="A22" s="79" t="s">
        <v>151</v>
      </c>
      <c r="B22" s="71"/>
      <c r="C22" s="45">
        <f>SUM('местный МУН.ЗАД. бюдж:лист3'!C22)</f>
        <v>0</v>
      </c>
      <c r="D22" s="45">
        <f>SUM('местный МУН.ЗАД. бюдж:лист3'!D22)</f>
        <v>0</v>
      </c>
      <c r="E22" s="45">
        <f>SUM('местный МУН.ЗАД. бюдж:лист3'!E22)</f>
        <v>0</v>
      </c>
      <c r="F22" s="45">
        <f>SUM('местный МУН.ЗАД. бюдж:лист3'!F22)</f>
        <v>0</v>
      </c>
      <c r="G22" s="45">
        <f>SUM('местный МУН.ЗАД. бюдж:лист3'!G22)</f>
        <v>0</v>
      </c>
      <c r="H22" s="52">
        <f>C22-E22</f>
        <v>0</v>
      </c>
      <c r="I22" s="40"/>
    </row>
    <row r="23" spans="1:9" s="39" customFormat="1" ht="11.25" customHeight="1" x14ac:dyDescent="0.25">
      <c r="A23" s="79" t="s">
        <v>152</v>
      </c>
      <c r="B23" s="71"/>
      <c r="C23" s="45">
        <f>SUM('местный МУН.ЗАД. бюдж:лист3'!C23)</f>
        <v>0</v>
      </c>
      <c r="D23" s="45">
        <f>SUM('местный МУН.ЗАД. бюдж:лист3'!D23)</f>
        <v>0</v>
      </c>
      <c r="E23" s="45">
        <f>SUM('местный МУН.ЗАД. бюдж:лист3'!E23)</f>
        <v>0</v>
      </c>
      <c r="F23" s="45">
        <f>SUM('местный МУН.ЗАД. бюдж:лист3'!F23)</f>
        <v>0</v>
      </c>
      <c r="G23" s="45">
        <f>SUM('местный МУН.ЗАД. бюдж:лист3'!G23)</f>
        <v>0</v>
      </c>
      <c r="H23" s="52"/>
      <c r="I23" s="40"/>
    </row>
    <row r="24" spans="1:9" s="39" customFormat="1" ht="11.25" customHeight="1" x14ac:dyDescent="0.25">
      <c r="A24" s="79" t="s">
        <v>150</v>
      </c>
      <c r="B24" s="71"/>
      <c r="C24" s="45">
        <f>SUM('местный МУН.ЗАД. бюдж:лист3'!C24)</f>
        <v>0</v>
      </c>
      <c r="D24" s="45">
        <f>SUM('местный МУН.ЗАД. бюдж:лист3'!D24)</f>
        <v>0</v>
      </c>
      <c r="E24" s="45">
        <f>SUM('местный МУН.ЗАД. бюдж:лист3'!E24)</f>
        <v>0</v>
      </c>
      <c r="F24" s="45">
        <f>SUM('местный МУН.ЗАД. бюдж:лист3'!F24)</f>
        <v>0</v>
      </c>
      <c r="G24" s="45">
        <f>SUM('местный МУН.ЗАД. бюдж:лист3'!G24)</f>
        <v>0</v>
      </c>
      <c r="H24" s="52"/>
      <c r="I24" s="40"/>
    </row>
    <row r="25" spans="1:9" s="39" customFormat="1" ht="11.25" customHeight="1" x14ac:dyDescent="0.25">
      <c r="A25" s="86" t="s">
        <v>153</v>
      </c>
      <c r="B25" s="71"/>
      <c r="C25" s="45">
        <f>SUM('местный МУН.ЗАД. бюдж:лист3'!C25)</f>
        <v>0</v>
      </c>
      <c r="D25" s="45">
        <f>SUM('местный МУН.ЗАД. бюдж:лист3'!D25)</f>
        <v>0</v>
      </c>
      <c r="E25" s="45">
        <f>SUM('местный МУН.ЗАД. бюдж:лист3'!E25)</f>
        <v>0</v>
      </c>
      <c r="F25" s="45">
        <f>SUM('местный МУН.ЗАД. бюдж:лист3'!F25)</f>
        <v>0</v>
      </c>
      <c r="G25" s="45">
        <f>SUM('местный МУН.ЗАД. бюдж:лист3'!G25)</f>
        <v>0</v>
      </c>
      <c r="H25" s="52">
        <f t="shared" ref="H25:H56" si="0">C25-E25</f>
        <v>0</v>
      </c>
      <c r="I25" s="40"/>
    </row>
    <row r="26" spans="1:9" s="39" customFormat="1" ht="11.25" customHeight="1" x14ac:dyDescent="0.25">
      <c r="A26" s="55" t="s">
        <v>78</v>
      </c>
      <c r="B26" s="71">
        <v>213</v>
      </c>
      <c r="C26" s="45">
        <f>SUM('местный МУН.ЗАД. бюдж:лист3'!C26)</f>
        <v>0</v>
      </c>
      <c r="D26" s="45">
        <f>SUM('местный МУН.ЗАД. бюдж:лист3'!D26)</f>
        <v>0</v>
      </c>
      <c r="E26" s="45">
        <f>SUM('местный МУН.ЗАД. бюдж:лист3'!E26)</f>
        <v>0</v>
      </c>
      <c r="F26" s="45">
        <f>SUM('местный МУН.ЗАД. бюдж:лист3'!F26)</f>
        <v>0</v>
      </c>
      <c r="G26" s="45">
        <f>SUM('местный МУН.ЗАД. бюдж:лист3'!G26)</f>
        <v>0</v>
      </c>
      <c r="H26" s="52">
        <f t="shared" si="0"/>
        <v>0</v>
      </c>
      <c r="I26" s="40"/>
    </row>
    <row r="27" spans="1:9" s="39" customFormat="1" ht="14.25" x14ac:dyDescent="0.2">
      <c r="A27" s="60" t="s">
        <v>79</v>
      </c>
      <c r="B27" s="69">
        <v>220</v>
      </c>
      <c r="C27" s="100">
        <f>C28+C29+C30+C39+C40+C58</f>
        <v>0</v>
      </c>
      <c r="D27" s="101">
        <f>D28+D29+D30+D39+D40+D58</f>
        <v>2992.14</v>
      </c>
      <c r="E27" s="101">
        <f>E28+E29+E30+E39+E40+E58</f>
        <v>2992.14</v>
      </c>
      <c r="F27" s="101">
        <f>F28+F29+F30+F39+F40+F58</f>
        <v>2992.14</v>
      </c>
      <c r="G27" s="102">
        <f>G28+G29+G30+G39+G40+G58</f>
        <v>0</v>
      </c>
      <c r="H27" s="52">
        <f t="shared" si="0"/>
        <v>-2992.14</v>
      </c>
      <c r="I27" s="40"/>
    </row>
    <row r="28" spans="1:9" s="39" customFormat="1" ht="12.6" customHeight="1" x14ac:dyDescent="0.25">
      <c r="A28" s="54" t="s">
        <v>80</v>
      </c>
      <c r="B28" s="70">
        <v>221</v>
      </c>
      <c r="C28" s="45">
        <f>SUM('местный МУН.ЗАД. бюдж:лист3'!C28)</f>
        <v>0</v>
      </c>
      <c r="D28" s="45">
        <f>SUM('местный МУН.ЗАД. бюдж:лист3'!D28)</f>
        <v>0</v>
      </c>
      <c r="E28" s="45">
        <f>SUM('местный МУН.ЗАД. бюдж:лист3'!E28)</f>
        <v>0</v>
      </c>
      <c r="F28" s="45">
        <f>SUM('местный МУН.ЗАД. бюдж:лист3'!F28)</f>
        <v>0</v>
      </c>
      <c r="G28" s="45">
        <f>SUM('местный МУН.ЗАД. бюдж:лист3'!G28)</f>
        <v>0</v>
      </c>
      <c r="H28" s="52">
        <f t="shared" si="0"/>
        <v>0</v>
      </c>
      <c r="I28" s="40"/>
    </row>
    <row r="29" spans="1:9" s="41" customFormat="1" ht="11.45" customHeight="1" x14ac:dyDescent="0.25">
      <c r="A29" s="54" t="s">
        <v>81</v>
      </c>
      <c r="B29" s="70">
        <v>222</v>
      </c>
      <c r="C29" s="45">
        <f>SUM('местный МУН.ЗАД. бюдж:лист3'!C29)</f>
        <v>0</v>
      </c>
      <c r="D29" s="45">
        <f>SUM('местный МУН.ЗАД. бюдж:лист3'!D29)</f>
        <v>0</v>
      </c>
      <c r="E29" s="45">
        <f>SUM('местный МУН.ЗАД. бюдж:лист3'!E29)</f>
        <v>0</v>
      </c>
      <c r="F29" s="45">
        <f>SUM('местный МУН.ЗАД. бюдж:лист3'!F29)</f>
        <v>0</v>
      </c>
      <c r="G29" s="45">
        <f>SUM('местный МУН.ЗАД. бюдж:лист3'!G29)</f>
        <v>0</v>
      </c>
      <c r="H29" s="51">
        <f t="shared" si="0"/>
        <v>0</v>
      </c>
      <c r="I29" s="42"/>
    </row>
    <row r="30" spans="1:9" s="41" customFormat="1" ht="14.25" x14ac:dyDescent="0.2">
      <c r="A30" s="59" t="s">
        <v>82</v>
      </c>
      <c r="B30" s="69">
        <v>223</v>
      </c>
      <c r="C30" s="100">
        <f>C31+C36</f>
        <v>0</v>
      </c>
      <c r="D30" s="101">
        <f>D31+D36</f>
        <v>0</v>
      </c>
      <c r="E30" s="101">
        <f>E31+E36</f>
        <v>0</v>
      </c>
      <c r="F30" s="101">
        <f>F31+F36</f>
        <v>0</v>
      </c>
      <c r="G30" s="102">
        <f>G31+G36</f>
        <v>0</v>
      </c>
      <c r="H30" s="51">
        <f t="shared" si="0"/>
        <v>0</v>
      </c>
      <c r="I30" s="42"/>
    </row>
    <row r="31" spans="1:9" s="41" customFormat="1" ht="21.6" customHeight="1" x14ac:dyDescent="0.2">
      <c r="A31" s="78" t="s">
        <v>83</v>
      </c>
      <c r="B31" s="72" t="s">
        <v>23</v>
      </c>
      <c r="C31" s="100">
        <f>C32+C33+C34+C35</f>
        <v>0</v>
      </c>
      <c r="D31" s="101">
        <f>D32+D33+D34+D35</f>
        <v>0</v>
      </c>
      <c r="E31" s="101">
        <f>E32+E33+E34+E35</f>
        <v>0</v>
      </c>
      <c r="F31" s="101">
        <f>F32+F33+F34+F35</f>
        <v>0</v>
      </c>
      <c r="G31" s="102">
        <f>G32+G33+G34+G35</f>
        <v>0</v>
      </c>
      <c r="H31" s="51">
        <f t="shared" si="0"/>
        <v>0</v>
      </c>
      <c r="I31" s="42"/>
    </row>
    <row r="32" spans="1:9" s="41" customFormat="1" ht="12" customHeight="1" x14ac:dyDescent="0.25">
      <c r="A32" s="55" t="s">
        <v>84</v>
      </c>
      <c r="B32" s="71"/>
      <c r="C32" s="45">
        <f>SUM('местный МУН.ЗАД. бюдж:лист3'!C32)</f>
        <v>0</v>
      </c>
      <c r="D32" s="45">
        <f>SUM('местный МУН.ЗАД. бюдж:лист3'!D32)</f>
        <v>0</v>
      </c>
      <c r="E32" s="45">
        <f>SUM('местный МУН.ЗАД. бюдж:лист3'!E32)</f>
        <v>0</v>
      </c>
      <c r="F32" s="45">
        <f>SUM('местный МУН.ЗАД. бюдж:лист3'!F32)</f>
        <v>0</v>
      </c>
      <c r="G32" s="45">
        <f>SUM('местный МУН.ЗАД. бюдж:лист3'!G32)</f>
        <v>0</v>
      </c>
      <c r="H32" s="51">
        <f t="shared" si="0"/>
        <v>0</v>
      </c>
      <c r="I32" s="42"/>
    </row>
    <row r="33" spans="1:9" s="39" customFormat="1" ht="10.9" customHeight="1" x14ac:dyDescent="0.25">
      <c r="A33" s="55" t="s">
        <v>85</v>
      </c>
      <c r="B33" s="71"/>
      <c r="C33" s="45">
        <f>SUM('местный МУН.ЗАД. бюдж:лист3'!C33)</f>
        <v>0</v>
      </c>
      <c r="D33" s="45">
        <f>SUM('местный МУН.ЗАД. бюдж:лист3'!D33)</f>
        <v>0</v>
      </c>
      <c r="E33" s="45">
        <f>SUM('местный МУН.ЗАД. бюдж:лист3'!E33)</f>
        <v>0</v>
      </c>
      <c r="F33" s="45">
        <f>SUM('местный МУН.ЗАД. бюдж:лист3'!F33)</f>
        <v>0</v>
      </c>
      <c r="G33" s="45">
        <f>SUM('местный МУН.ЗАД. бюдж:лист3'!G33)</f>
        <v>0</v>
      </c>
      <c r="H33" s="52">
        <f t="shared" si="0"/>
        <v>0</v>
      </c>
      <c r="I33" s="40"/>
    </row>
    <row r="34" spans="1:9" s="39" customFormat="1" ht="13.15" customHeight="1" x14ac:dyDescent="0.25">
      <c r="A34" s="55" t="s">
        <v>86</v>
      </c>
      <c r="B34" s="71"/>
      <c r="C34" s="45">
        <f>SUM('местный МУН.ЗАД. бюдж:лист3'!C34)</f>
        <v>0</v>
      </c>
      <c r="D34" s="45">
        <f>SUM('местный МУН.ЗАД. бюдж:лист3'!D34)</f>
        <v>0</v>
      </c>
      <c r="E34" s="45">
        <f>SUM('местный МУН.ЗАД. бюдж:лист3'!E34)</f>
        <v>0</v>
      </c>
      <c r="F34" s="45">
        <f>SUM('местный МУН.ЗАД. бюдж:лист3'!F34)</f>
        <v>0</v>
      </c>
      <c r="G34" s="45">
        <f>SUM('местный МУН.ЗАД. бюдж:лист3'!G34)</f>
        <v>0</v>
      </c>
      <c r="H34" s="52">
        <f t="shared" si="0"/>
        <v>0</v>
      </c>
      <c r="I34" s="40"/>
    </row>
    <row r="35" spans="1:9" s="41" customFormat="1" ht="13.9" customHeight="1" x14ac:dyDescent="0.25">
      <c r="A35" s="55" t="s">
        <v>87</v>
      </c>
      <c r="B35" s="71"/>
      <c r="C35" s="45">
        <f>SUM('местный МУН.ЗАД. бюдж:лист3'!C35)</f>
        <v>0</v>
      </c>
      <c r="D35" s="45">
        <f>SUM('местный МУН.ЗАД. бюдж:лист3'!D35)</f>
        <v>0</v>
      </c>
      <c r="E35" s="45">
        <f>SUM('местный МУН.ЗАД. бюдж:лист3'!E35)</f>
        <v>0</v>
      </c>
      <c r="F35" s="45">
        <f>SUM('местный МУН.ЗАД. бюдж:лист3'!F35)</f>
        <v>0</v>
      </c>
      <c r="G35" s="45">
        <f>SUM('местный МУН.ЗАД. бюдж:лист3'!G35)</f>
        <v>0</v>
      </c>
      <c r="H35" s="51">
        <f t="shared" si="0"/>
        <v>0</v>
      </c>
      <c r="I35" s="42"/>
    </row>
    <row r="36" spans="1:9" ht="12" customHeight="1" x14ac:dyDescent="0.2">
      <c r="A36" s="58" t="s">
        <v>88</v>
      </c>
      <c r="B36" s="72" t="s">
        <v>28</v>
      </c>
      <c r="C36" s="100">
        <f>C37+C38</f>
        <v>0</v>
      </c>
      <c r="D36" s="101">
        <f>D37+D38</f>
        <v>0</v>
      </c>
      <c r="E36" s="101">
        <f>E37+E38</f>
        <v>0</v>
      </c>
      <c r="F36" s="101">
        <f>F37+F38</f>
        <v>0</v>
      </c>
      <c r="G36" s="102">
        <f>G37+G38</f>
        <v>0</v>
      </c>
      <c r="H36" s="52">
        <f t="shared" si="0"/>
        <v>0</v>
      </c>
      <c r="I36" s="32"/>
    </row>
    <row r="37" spans="1:9" s="39" customFormat="1" ht="12" customHeight="1" x14ac:dyDescent="0.25">
      <c r="A37" s="55" t="s">
        <v>89</v>
      </c>
      <c r="B37" s="71"/>
      <c r="C37" s="45">
        <f>SUM('местный МУН.ЗАД. бюдж:лист3'!C37)</f>
        <v>0</v>
      </c>
      <c r="D37" s="45">
        <f>SUM('местный МУН.ЗАД. бюдж:лист3'!D37)</f>
        <v>0</v>
      </c>
      <c r="E37" s="45">
        <f>SUM('местный МУН.ЗАД. бюдж:лист3'!E37)</f>
        <v>0</v>
      </c>
      <c r="F37" s="45">
        <f>SUM('местный МУН.ЗАД. бюдж:лист3'!F37)</f>
        <v>0</v>
      </c>
      <c r="G37" s="45">
        <f>SUM('местный МУН.ЗАД. бюдж:лист3'!G37)</f>
        <v>0</v>
      </c>
      <c r="H37" s="52">
        <f t="shared" si="0"/>
        <v>0</v>
      </c>
      <c r="I37" s="40"/>
    </row>
    <row r="38" spans="1:9" s="39" customFormat="1" ht="12" customHeight="1" x14ac:dyDescent="0.25">
      <c r="A38" s="55" t="s">
        <v>90</v>
      </c>
      <c r="B38" s="71"/>
      <c r="C38" s="45">
        <f>SUM('местный МУН.ЗАД. бюдж:лист3'!C38)</f>
        <v>0</v>
      </c>
      <c r="D38" s="45">
        <f>SUM('местный МУН.ЗАД. бюдж:лист3'!D38)</f>
        <v>0</v>
      </c>
      <c r="E38" s="45">
        <f>SUM('местный МУН.ЗАД. бюдж:лист3'!E38)</f>
        <v>0</v>
      </c>
      <c r="F38" s="45">
        <f>SUM('местный МУН.ЗАД. бюдж:лист3'!F38)</f>
        <v>0</v>
      </c>
      <c r="G38" s="45">
        <f>SUM('местный МУН.ЗАД. бюдж:лист3'!G38)</f>
        <v>0</v>
      </c>
      <c r="H38" s="52">
        <f t="shared" si="0"/>
        <v>0</v>
      </c>
      <c r="I38" s="40"/>
    </row>
    <row r="39" spans="1:9" s="39" customFormat="1" ht="12.6" customHeight="1" x14ac:dyDescent="0.2">
      <c r="A39" s="58" t="s">
        <v>91</v>
      </c>
      <c r="B39" s="69">
        <v>224</v>
      </c>
      <c r="C39" s="45">
        <f>SUM('местный МУН.ЗАД. бюдж:лист3'!C39)</f>
        <v>0</v>
      </c>
      <c r="D39" s="45">
        <f>SUM('местный МУН.ЗАД. бюдж:лист3'!D39)</f>
        <v>0</v>
      </c>
      <c r="E39" s="45">
        <f>SUM('местный МУН.ЗАД. бюдж:лист3'!E39)</f>
        <v>0</v>
      </c>
      <c r="F39" s="45">
        <f>SUM('местный МУН.ЗАД. бюдж:лист3'!F39)</f>
        <v>0</v>
      </c>
      <c r="G39" s="45">
        <f>SUM('местный МУН.ЗАД. бюдж:лист3'!G39)</f>
        <v>0</v>
      </c>
      <c r="H39" s="52">
        <f t="shared" si="0"/>
        <v>0</v>
      </c>
      <c r="I39" s="40"/>
    </row>
    <row r="40" spans="1:9" s="39" customFormat="1" ht="11.45" customHeight="1" x14ac:dyDescent="0.2">
      <c r="A40" s="58" t="s">
        <v>92</v>
      </c>
      <c r="B40" s="72">
        <v>225</v>
      </c>
      <c r="C40" s="100">
        <f>C41+C42+C48+C49+C50+C55+C56+C57</f>
        <v>0</v>
      </c>
      <c r="D40" s="100">
        <f>D41+D42+D48+D49+D50+D55+D56+D57</f>
        <v>1992.14</v>
      </c>
      <c r="E40" s="100">
        <f>E41+E42+E48+E49+E50+E55+E56+E57</f>
        <v>1992.14</v>
      </c>
      <c r="F40" s="100">
        <f>F41+F42+F48+F49+F50+F55+F56+F57</f>
        <v>1992.14</v>
      </c>
      <c r="G40" s="100">
        <f>G41+G42+G48+G49+G50+G55+G56+G57</f>
        <v>0</v>
      </c>
      <c r="H40" s="52">
        <f t="shared" si="0"/>
        <v>-1992.14</v>
      </c>
      <c r="I40" s="40"/>
    </row>
    <row r="41" spans="1:9" s="39" customFormat="1" ht="12.6" customHeight="1" x14ac:dyDescent="0.25">
      <c r="A41" s="79" t="s">
        <v>93</v>
      </c>
      <c r="B41" s="71"/>
      <c r="C41" s="45">
        <f>SUM('местный МУН.ЗАД. бюдж:лист3'!C41)</f>
        <v>0</v>
      </c>
      <c r="D41" s="45">
        <f>SUM('местный МУН.ЗАД. бюдж:лист3'!D41)</f>
        <v>0</v>
      </c>
      <c r="E41" s="45">
        <f>SUM('местный МУН.ЗАД. бюдж:лист3'!E41)</f>
        <v>0</v>
      </c>
      <c r="F41" s="45">
        <f>SUM('местный МУН.ЗАД. бюдж:лист3'!F41)</f>
        <v>0</v>
      </c>
      <c r="G41" s="45">
        <f>SUM('местный МУН.ЗАД. бюдж:лист3'!G41)</f>
        <v>0</v>
      </c>
      <c r="H41" s="52">
        <f t="shared" si="0"/>
        <v>0</v>
      </c>
      <c r="I41" s="40"/>
    </row>
    <row r="42" spans="1:9" s="37" customFormat="1" ht="15" x14ac:dyDescent="0.25">
      <c r="A42" s="61" t="s">
        <v>94</v>
      </c>
      <c r="B42" s="73" t="s">
        <v>32</v>
      </c>
      <c r="C42" s="100">
        <f>SUM(C43:C47)</f>
        <v>0</v>
      </c>
      <c r="D42" s="101">
        <f>SUM(D43:D47)</f>
        <v>0</v>
      </c>
      <c r="E42" s="101">
        <f>SUM(E43:E47)</f>
        <v>0</v>
      </c>
      <c r="F42" s="101">
        <f>SUM(F43:F47)</f>
        <v>0</v>
      </c>
      <c r="G42" s="102">
        <f>SUM(G43:G47)</f>
        <v>0</v>
      </c>
      <c r="H42" s="63">
        <f t="shared" si="0"/>
        <v>0</v>
      </c>
      <c r="I42" s="38"/>
    </row>
    <row r="43" spans="1:9" s="41" customFormat="1" ht="15" x14ac:dyDescent="0.25">
      <c r="A43" s="55" t="s">
        <v>95</v>
      </c>
      <c r="B43" s="71"/>
      <c r="C43" s="45">
        <f>SUM('местный МУН.ЗАД. бюдж:лист3'!C43)</f>
        <v>0</v>
      </c>
      <c r="D43" s="45">
        <f>SUM('местный МУН.ЗАД. бюдж:лист3'!D43)</f>
        <v>0</v>
      </c>
      <c r="E43" s="45">
        <f>SUM('местный МУН.ЗАД. бюдж:лист3'!E43)</f>
        <v>0</v>
      </c>
      <c r="F43" s="45">
        <f>SUM('местный МУН.ЗАД. бюдж:лист3'!F43)</f>
        <v>0</v>
      </c>
      <c r="G43" s="45">
        <f>SUM('местный МУН.ЗАД. бюдж:лист3'!G43)</f>
        <v>0</v>
      </c>
      <c r="H43" s="51">
        <f t="shared" si="0"/>
        <v>0</v>
      </c>
      <c r="I43" s="42"/>
    </row>
    <row r="44" spans="1:9" s="39" customFormat="1" ht="13.15" customHeight="1" x14ac:dyDescent="0.25">
      <c r="A44" s="55" t="s">
        <v>96</v>
      </c>
      <c r="B44" s="71"/>
      <c r="C44" s="45">
        <f>SUM('местный МУН.ЗАД. бюдж:лист3'!C44)</f>
        <v>0</v>
      </c>
      <c r="D44" s="45">
        <f>SUM('местный МУН.ЗАД. бюдж:лист3'!D44)</f>
        <v>0</v>
      </c>
      <c r="E44" s="45">
        <f>SUM('местный МУН.ЗАД. бюдж:лист3'!E44)</f>
        <v>0</v>
      </c>
      <c r="F44" s="45">
        <f>SUM('местный МУН.ЗАД. бюдж:лист3'!F44)</f>
        <v>0</v>
      </c>
      <c r="G44" s="45">
        <f>SUM('местный МУН.ЗАД. бюдж:лист3'!G44)</f>
        <v>0</v>
      </c>
      <c r="H44" s="52">
        <f t="shared" si="0"/>
        <v>0</v>
      </c>
      <c r="I44" s="40"/>
    </row>
    <row r="45" spans="1:9" s="37" customFormat="1" ht="15" x14ac:dyDescent="0.25">
      <c r="A45" s="55" t="s">
        <v>97</v>
      </c>
      <c r="B45" s="71"/>
      <c r="C45" s="45">
        <f>SUM('местный МУН.ЗАД. бюдж:лист3'!C45)</f>
        <v>0</v>
      </c>
      <c r="D45" s="45">
        <f>SUM('местный МУН.ЗАД. бюдж:лист3'!D45)</f>
        <v>0</v>
      </c>
      <c r="E45" s="45">
        <f>SUM('местный МУН.ЗАД. бюдж:лист3'!E45)</f>
        <v>0</v>
      </c>
      <c r="F45" s="45">
        <f>SUM('местный МУН.ЗАД. бюдж:лист3'!F45)</f>
        <v>0</v>
      </c>
      <c r="G45" s="45">
        <f>SUM('местный МУН.ЗАД. бюдж:лист3'!G45)</f>
        <v>0</v>
      </c>
      <c r="H45" s="52">
        <f t="shared" si="0"/>
        <v>0</v>
      </c>
      <c r="I45" s="38"/>
    </row>
    <row r="46" spans="1:9" s="39" customFormat="1" ht="11.45" customHeight="1" x14ac:dyDescent="0.25">
      <c r="A46" s="81" t="s">
        <v>98</v>
      </c>
      <c r="B46" s="71"/>
      <c r="C46" s="45">
        <f>SUM('местный МУН.ЗАД. бюдж:лист3'!C46)</f>
        <v>0</v>
      </c>
      <c r="D46" s="45">
        <f>SUM('местный МУН.ЗАД. бюдж:лист3'!D46)</f>
        <v>0</v>
      </c>
      <c r="E46" s="45">
        <f>SUM('местный МУН.ЗАД. бюдж:лист3'!E46)</f>
        <v>0</v>
      </c>
      <c r="F46" s="45">
        <f>SUM('местный МУН.ЗАД. бюдж:лист3'!F46)</f>
        <v>0</v>
      </c>
      <c r="G46" s="45">
        <f>SUM('местный МУН.ЗАД. бюдж:лист3'!G46)</f>
        <v>0</v>
      </c>
      <c r="H46" s="52">
        <f t="shared" si="0"/>
        <v>0</v>
      </c>
      <c r="I46" s="40"/>
    </row>
    <row r="47" spans="1:9" s="39" customFormat="1" ht="12" customHeight="1" x14ac:dyDescent="0.25">
      <c r="A47" s="55" t="s">
        <v>99</v>
      </c>
      <c r="B47" s="71"/>
      <c r="C47" s="45">
        <f>SUM('местный МУН.ЗАД. бюдж:лист3'!C47)</f>
        <v>0</v>
      </c>
      <c r="D47" s="45">
        <f>SUM('местный МУН.ЗАД. бюдж:лист3'!D47)</f>
        <v>0</v>
      </c>
      <c r="E47" s="45">
        <f>SUM('местный МУН.ЗАД. бюдж:лист3'!E47)</f>
        <v>0</v>
      </c>
      <c r="F47" s="45">
        <f>SUM('местный МУН.ЗАД. бюдж:лист3'!F47)</f>
        <v>0</v>
      </c>
      <c r="G47" s="45">
        <f>SUM('местный МУН.ЗАД. бюдж:лист3'!G47)</f>
        <v>0</v>
      </c>
      <c r="H47" s="52">
        <f t="shared" si="0"/>
        <v>0</v>
      </c>
      <c r="I47" s="40"/>
    </row>
    <row r="48" spans="1:9" s="39" customFormat="1" ht="13.9" customHeight="1" x14ac:dyDescent="0.25">
      <c r="A48" s="79" t="s">
        <v>100</v>
      </c>
      <c r="B48" s="71"/>
      <c r="C48" s="45">
        <f>SUM('местный МУН.ЗАД. бюдж:лист3'!C48)</f>
        <v>0</v>
      </c>
      <c r="D48" s="45">
        <f>SUM('местный МУН.ЗАД. бюдж:лист3'!D48)</f>
        <v>0</v>
      </c>
      <c r="E48" s="45">
        <f>SUM('местный МУН.ЗАД. бюдж:лист3'!E48)</f>
        <v>0</v>
      </c>
      <c r="F48" s="45">
        <f>SUM('местный МУН.ЗАД. бюдж:лист3'!F48)</f>
        <v>0</v>
      </c>
      <c r="G48" s="45">
        <f>SUM('местный МУН.ЗАД. бюдж:лист3'!G48)</f>
        <v>0</v>
      </c>
      <c r="H48" s="52">
        <f t="shared" si="0"/>
        <v>0</v>
      </c>
      <c r="I48" s="40"/>
    </row>
    <row r="49" spans="1:9" s="39" customFormat="1" ht="15" x14ac:dyDescent="0.25">
      <c r="A49" s="55" t="s">
        <v>101</v>
      </c>
      <c r="B49" s="71"/>
      <c r="C49" s="45">
        <f>SUM('местный МУН.ЗАД. бюдж:лист3'!C49)</f>
        <v>0</v>
      </c>
      <c r="D49" s="45">
        <f>SUM('местный МУН.ЗАД. бюдж:лист3'!D49)</f>
        <v>0</v>
      </c>
      <c r="E49" s="45">
        <f>SUM('местный МУН.ЗАД. бюдж:лист3'!E49)</f>
        <v>0</v>
      </c>
      <c r="F49" s="45">
        <f>SUM('местный МУН.ЗАД. бюдж:лист3'!F49)</f>
        <v>0</v>
      </c>
      <c r="G49" s="45">
        <f>SUM('местный МУН.ЗАД. бюдж:лист3'!G49)</f>
        <v>0</v>
      </c>
      <c r="H49" s="52">
        <f t="shared" si="0"/>
        <v>0</v>
      </c>
      <c r="I49" s="40"/>
    </row>
    <row r="50" spans="1:9" s="37" customFormat="1" ht="15.6" customHeight="1" x14ac:dyDescent="0.25">
      <c r="A50" s="61" t="s">
        <v>102</v>
      </c>
      <c r="B50" s="73" t="s">
        <v>40</v>
      </c>
      <c r="C50" s="101">
        <f>SUM(C51:C54)</f>
        <v>0</v>
      </c>
      <c r="D50" s="101">
        <f>SUM(D51:D54)</f>
        <v>1992.14</v>
      </c>
      <c r="E50" s="101">
        <f>SUM(E51:E54)</f>
        <v>1992.14</v>
      </c>
      <c r="F50" s="101">
        <f>SUM(F51:F54)</f>
        <v>1992.14</v>
      </c>
      <c r="G50" s="102">
        <f>SUM(G51:G54)</f>
        <v>0</v>
      </c>
      <c r="H50" s="63">
        <f t="shared" si="0"/>
        <v>-1992.14</v>
      </c>
      <c r="I50" s="38"/>
    </row>
    <row r="51" spans="1:9" s="39" customFormat="1" ht="13.15" customHeight="1" x14ac:dyDescent="0.25">
      <c r="A51" s="55" t="s">
        <v>103</v>
      </c>
      <c r="B51" s="71"/>
      <c r="C51" s="45">
        <f>SUM('местный МУН.ЗАД. бюдж:лист3'!C51)</f>
        <v>0</v>
      </c>
      <c r="D51" s="45">
        <f>SUM('местный МУН.ЗАД. бюдж:лист3'!D51)</f>
        <v>1992.14</v>
      </c>
      <c r="E51" s="45">
        <f>SUM('местный МУН.ЗАД. бюдж:лист3'!E51)</f>
        <v>1992.14</v>
      </c>
      <c r="F51" s="45">
        <f>SUM('местный МУН.ЗАД. бюдж:лист3'!F51)</f>
        <v>1992.14</v>
      </c>
      <c r="G51" s="45">
        <f>SUM('местный МУН.ЗАД. бюдж:лист3'!G51)</f>
        <v>0</v>
      </c>
      <c r="H51" s="52">
        <f t="shared" si="0"/>
        <v>-1992.14</v>
      </c>
      <c r="I51" s="40"/>
    </row>
    <row r="52" spans="1:9" s="39" customFormat="1" ht="12.6" customHeight="1" x14ac:dyDescent="0.25">
      <c r="A52" s="79" t="s">
        <v>104</v>
      </c>
      <c r="B52" s="71"/>
      <c r="C52" s="45">
        <f>SUM('местный МУН.ЗАД. бюдж:лист3'!C52)</f>
        <v>0</v>
      </c>
      <c r="D52" s="45">
        <f>SUM('местный МУН.ЗАД. бюдж:лист3'!D52)</f>
        <v>0</v>
      </c>
      <c r="E52" s="45">
        <f>SUM('местный МУН.ЗАД. бюдж:лист3'!E52)</f>
        <v>0</v>
      </c>
      <c r="F52" s="45">
        <f>SUM('местный МУН.ЗАД. бюдж:лист3'!F52)</f>
        <v>0</v>
      </c>
      <c r="G52" s="45">
        <f>SUM('местный МУН.ЗАД. бюдж:лист3'!G52)</f>
        <v>0</v>
      </c>
      <c r="H52" s="52">
        <f t="shared" si="0"/>
        <v>0</v>
      </c>
      <c r="I52" s="40"/>
    </row>
    <row r="53" spans="1:9" s="41" customFormat="1" ht="12" customHeight="1" x14ac:dyDescent="0.25">
      <c r="A53" s="55" t="s">
        <v>105</v>
      </c>
      <c r="B53" s="71"/>
      <c r="C53" s="45">
        <f>SUM('местный МУН.ЗАД. бюдж:лист3'!C53)</f>
        <v>0</v>
      </c>
      <c r="D53" s="45">
        <f>SUM('местный МУН.ЗАД. бюдж:лист3'!D53)</f>
        <v>0</v>
      </c>
      <c r="E53" s="45">
        <f>SUM('местный МУН.ЗАД. бюдж:лист3'!E53)</f>
        <v>0</v>
      </c>
      <c r="F53" s="45">
        <f>SUM('местный МУН.ЗАД. бюдж:лист3'!F53)</f>
        <v>0</v>
      </c>
      <c r="G53" s="45">
        <f>SUM('местный МУН.ЗАД. бюдж:лист3'!G53)</f>
        <v>0</v>
      </c>
      <c r="H53" s="51">
        <f t="shared" si="0"/>
        <v>0</v>
      </c>
      <c r="I53" s="42"/>
    </row>
    <row r="54" spans="1:9" s="37" customFormat="1" ht="12.6" customHeight="1" x14ac:dyDescent="0.25">
      <c r="A54" s="55" t="s">
        <v>106</v>
      </c>
      <c r="B54" s="71"/>
      <c r="C54" s="45">
        <f>SUM('местный МУН.ЗАД. бюдж:лист3'!C54)</f>
        <v>0</v>
      </c>
      <c r="D54" s="45">
        <f>SUM('местный МУН.ЗАД. бюдж:лист3'!D54)</f>
        <v>0</v>
      </c>
      <c r="E54" s="45">
        <f>SUM('местный МУН.ЗАД. бюдж:лист3'!E54)</f>
        <v>0</v>
      </c>
      <c r="F54" s="45">
        <f>SUM('местный МУН.ЗАД. бюдж:лист3'!F54)</f>
        <v>0</v>
      </c>
      <c r="G54" s="45">
        <f>SUM('местный МУН.ЗАД. бюдж:лист3'!G54)</f>
        <v>0</v>
      </c>
      <c r="H54" s="52">
        <f t="shared" si="0"/>
        <v>0</v>
      </c>
      <c r="I54" s="38"/>
    </row>
    <row r="55" spans="1:9" s="39" customFormat="1" ht="12" customHeight="1" x14ac:dyDescent="0.25">
      <c r="A55" s="55" t="s">
        <v>107</v>
      </c>
      <c r="B55" s="71"/>
      <c r="C55" s="45">
        <f>SUM('местный МУН.ЗАД. бюдж:лист3'!C55)</f>
        <v>0</v>
      </c>
      <c r="D55" s="45">
        <f>SUM('местный МУН.ЗАД. бюдж:лист3'!D55)</f>
        <v>0</v>
      </c>
      <c r="E55" s="45">
        <f>SUM('местный МУН.ЗАД. бюдж:лист3'!E55)</f>
        <v>0</v>
      </c>
      <c r="F55" s="45">
        <f>SUM('местный МУН.ЗАД. бюдж:лист3'!F55)</f>
        <v>0</v>
      </c>
      <c r="G55" s="45">
        <f>SUM('местный МУН.ЗАД. бюдж:лист3'!G55)</f>
        <v>0</v>
      </c>
      <c r="H55" s="52">
        <f t="shared" si="0"/>
        <v>0</v>
      </c>
      <c r="I55" s="40"/>
    </row>
    <row r="56" spans="1:9" s="39" customFormat="1" ht="11.45" customHeight="1" x14ac:dyDescent="0.25">
      <c r="A56" s="55" t="s">
        <v>108</v>
      </c>
      <c r="B56" s="71"/>
      <c r="C56" s="45">
        <f>SUM('местный МУН.ЗАД. бюдж:лист3'!C56)</f>
        <v>0</v>
      </c>
      <c r="D56" s="45">
        <f>SUM('местный МУН.ЗАД. бюдж:лист3'!D56)</f>
        <v>0</v>
      </c>
      <c r="E56" s="45">
        <f>SUM('местный МУН.ЗАД. бюдж:лист3'!E56)</f>
        <v>0</v>
      </c>
      <c r="F56" s="45">
        <f>SUM('местный МУН.ЗАД. бюдж:лист3'!F56)</f>
        <v>0</v>
      </c>
      <c r="G56" s="45">
        <f>SUM('местный МУН.ЗАД. бюдж:лист3'!G56)</f>
        <v>0</v>
      </c>
      <c r="H56" s="52">
        <f t="shared" si="0"/>
        <v>0</v>
      </c>
      <c r="I56" s="40"/>
    </row>
    <row r="57" spans="1:9" s="39" customFormat="1" ht="12" customHeight="1" x14ac:dyDescent="0.25">
      <c r="A57" s="55" t="s">
        <v>109</v>
      </c>
      <c r="B57" s="71"/>
      <c r="C57" s="45">
        <f>SUM('местный МУН.ЗАД. бюдж:лист3'!C57)</f>
        <v>0</v>
      </c>
      <c r="D57" s="45">
        <f>SUM('местный МУН.ЗАД. бюдж:лист3'!D57)</f>
        <v>0</v>
      </c>
      <c r="E57" s="45">
        <f>SUM('местный МУН.ЗАД. бюдж:лист3'!E57)</f>
        <v>0</v>
      </c>
      <c r="F57" s="45">
        <f>SUM('местный МУН.ЗАД. бюдж:лист3'!F57)</f>
        <v>0</v>
      </c>
      <c r="G57" s="45">
        <f>SUM('местный МУН.ЗАД. бюдж:лист3'!G57)</f>
        <v>0</v>
      </c>
      <c r="H57" s="52">
        <f t="shared" ref="H57:H73" si="1">C57-E57</f>
        <v>0</v>
      </c>
      <c r="I57" s="40"/>
    </row>
    <row r="58" spans="1:9" s="39" customFormat="1" ht="14.25" x14ac:dyDescent="0.2">
      <c r="A58" s="59" t="s">
        <v>110</v>
      </c>
      <c r="B58" s="69">
        <v>226</v>
      </c>
      <c r="C58" s="100">
        <f>C59+C62+C63+C64+C65+C66+C67+C70</f>
        <v>0</v>
      </c>
      <c r="D58" s="100">
        <f>D59+D62+D63+D64+D65+D66+D67+D70</f>
        <v>1000</v>
      </c>
      <c r="E58" s="100">
        <f>E59+E62+E63+E64+E65+E66+E67+E70</f>
        <v>1000</v>
      </c>
      <c r="F58" s="100">
        <f>F59+F62+F63+F64+F65+F66+F67+F70</f>
        <v>1000</v>
      </c>
      <c r="G58" s="100">
        <f>G59+G62+G63+G64+G65+G66+G67+G70</f>
        <v>0</v>
      </c>
      <c r="H58" s="52">
        <f t="shared" si="1"/>
        <v>-1000</v>
      </c>
      <c r="I58" s="40"/>
    </row>
    <row r="59" spans="1:9" s="37" customFormat="1" ht="38.450000000000003" customHeight="1" x14ac:dyDescent="0.25">
      <c r="A59" s="76" t="s">
        <v>111</v>
      </c>
      <c r="B59" s="73" t="s">
        <v>48</v>
      </c>
      <c r="C59" s="100">
        <f>SUM(C60:C61)</f>
        <v>0</v>
      </c>
      <c r="D59" s="101">
        <f>SUM(D60:D61)</f>
        <v>0</v>
      </c>
      <c r="E59" s="101">
        <f>SUM(E60:E61)</f>
        <v>0</v>
      </c>
      <c r="F59" s="101">
        <f>SUM(F60:F61)</f>
        <v>0</v>
      </c>
      <c r="G59" s="102">
        <f>SUM(G60:G61)</f>
        <v>0</v>
      </c>
      <c r="H59" s="62">
        <f t="shared" si="1"/>
        <v>0</v>
      </c>
      <c r="I59" s="38"/>
    </row>
    <row r="60" spans="1:9" s="39" customFormat="1" ht="15.6" customHeight="1" x14ac:dyDescent="0.25">
      <c r="A60" s="55" t="s">
        <v>112</v>
      </c>
      <c r="B60" s="71"/>
      <c r="C60" s="45">
        <f>SUM('местный МУН.ЗАД. бюдж:лист3'!C60)</f>
        <v>0</v>
      </c>
      <c r="D60" s="45">
        <f>SUM('местный МУН.ЗАД. бюдж:лист3'!D60)</f>
        <v>0</v>
      </c>
      <c r="E60" s="45">
        <f>SUM('местный МУН.ЗАД. бюдж:лист3'!E60)</f>
        <v>0</v>
      </c>
      <c r="F60" s="45">
        <f>SUM('местный МУН.ЗАД. бюдж:лист3'!F60)</f>
        <v>0</v>
      </c>
      <c r="G60" s="45">
        <f>SUM('местный МУН.ЗАД. бюдж:лист3'!G60)</f>
        <v>0</v>
      </c>
      <c r="H60" s="52">
        <f t="shared" si="1"/>
        <v>0</v>
      </c>
      <c r="I60" s="40"/>
    </row>
    <row r="61" spans="1:9" s="41" customFormat="1" ht="15.6" customHeight="1" x14ac:dyDescent="0.25">
      <c r="A61" s="55" t="s">
        <v>113</v>
      </c>
      <c r="B61" s="71"/>
      <c r="C61" s="45">
        <f>SUM('местный МУН.ЗАД. бюдж:лист3'!C61)</f>
        <v>0</v>
      </c>
      <c r="D61" s="45">
        <f>SUM('местный МУН.ЗАД. бюдж:лист3'!D61)</f>
        <v>0</v>
      </c>
      <c r="E61" s="45">
        <f>SUM('местный МУН.ЗАД. бюдж:лист3'!E61)</f>
        <v>0</v>
      </c>
      <c r="F61" s="45">
        <f>SUM('местный МУН.ЗАД. бюдж:лист3'!F61)</f>
        <v>0</v>
      </c>
      <c r="G61" s="45">
        <f>SUM('местный МУН.ЗАД. бюдж:лист3'!G61)</f>
        <v>0</v>
      </c>
      <c r="H61" s="51">
        <f t="shared" si="1"/>
        <v>0</v>
      </c>
      <c r="I61" s="42"/>
    </row>
    <row r="62" spans="1:9" s="41" customFormat="1" ht="15" x14ac:dyDescent="0.25">
      <c r="A62" s="55" t="s">
        <v>114</v>
      </c>
      <c r="B62" s="71"/>
      <c r="C62" s="45">
        <f>SUM('местный МУН.ЗАД. бюдж:лист3'!C62)</f>
        <v>0</v>
      </c>
      <c r="D62" s="45">
        <f>SUM('местный МУН.ЗАД. бюдж:лист3'!D62)</f>
        <v>0</v>
      </c>
      <c r="E62" s="45">
        <f>SUM('местный МУН.ЗАД. бюдж:лист3'!E62)</f>
        <v>0</v>
      </c>
      <c r="F62" s="45">
        <f>SUM('местный МУН.ЗАД. бюдж:лист3'!F62)</f>
        <v>0</v>
      </c>
      <c r="G62" s="45">
        <f>SUM('местный МУН.ЗАД. бюдж:лист3'!G62)</f>
        <v>0</v>
      </c>
      <c r="H62" s="51">
        <f t="shared" si="1"/>
        <v>0</v>
      </c>
      <c r="I62" s="42"/>
    </row>
    <row r="63" spans="1:9" s="39" customFormat="1" ht="11.45" customHeight="1" x14ac:dyDescent="0.25">
      <c r="A63" s="55" t="s">
        <v>115</v>
      </c>
      <c r="B63" s="71"/>
      <c r="C63" s="45">
        <f>SUM('местный МУН.ЗАД. бюдж:лист3'!C63)</f>
        <v>0</v>
      </c>
      <c r="D63" s="45">
        <f>SUM('местный МУН.ЗАД. бюдж:лист3'!D63)</f>
        <v>0</v>
      </c>
      <c r="E63" s="45">
        <f>SUM('местный МУН.ЗАД. бюдж:лист3'!E63)</f>
        <v>0</v>
      </c>
      <c r="F63" s="45">
        <f>SUM('местный МУН.ЗАД. бюдж:лист3'!F63)</f>
        <v>0</v>
      </c>
      <c r="G63" s="45">
        <f>SUM('местный МУН.ЗАД. бюдж:лист3'!G63)</f>
        <v>0</v>
      </c>
      <c r="H63" s="52">
        <f t="shared" si="1"/>
        <v>0</v>
      </c>
      <c r="I63" s="40"/>
    </row>
    <row r="64" spans="1:9" s="39" customFormat="1" ht="12" customHeight="1" x14ac:dyDescent="0.25">
      <c r="A64" s="55" t="s">
        <v>116</v>
      </c>
      <c r="B64" s="71"/>
      <c r="C64" s="45">
        <f>SUM('местный МУН.ЗАД. бюдж:лист3'!C64)</f>
        <v>0</v>
      </c>
      <c r="D64" s="45">
        <f>SUM('местный МУН.ЗАД. бюдж:лист3'!D64)</f>
        <v>0</v>
      </c>
      <c r="E64" s="45">
        <f>SUM('местный МУН.ЗАД. бюдж:лист3'!E64)</f>
        <v>0</v>
      </c>
      <c r="F64" s="45">
        <f>SUM('местный МУН.ЗАД. бюдж:лист3'!F64)</f>
        <v>0</v>
      </c>
      <c r="G64" s="45">
        <f>SUM('местный МУН.ЗАД. бюдж:лист3'!G64)</f>
        <v>0</v>
      </c>
      <c r="H64" s="52">
        <f t="shared" si="1"/>
        <v>0</v>
      </c>
      <c r="I64" s="40"/>
    </row>
    <row r="65" spans="1:11" s="39" customFormat="1" ht="15" x14ac:dyDescent="0.25">
      <c r="A65" s="55" t="s">
        <v>117</v>
      </c>
      <c r="B65" s="71"/>
      <c r="C65" s="45">
        <f>SUM('местный МУН.ЗАД. бюдж:лист3'!C65)</f>
        <v>0</v>
      </c>
      <c r="D65" s="45">
        <f>SUM('местный МУН.ЗАД. бюдж:лист3'!D65)</f>
        <v>0</v>
      </c>
      <c r="E65" s="45">
        <f>SUM('местный МУН.ЗАД. бюдж:лист3'!E65)</f>
        <v>0</v>
      </c>
      <c r="F65" s="45">
        <f>SUM('местный МУН.ЗАД. бюдж:лист3'!F65)</f>
        <v>0</v>
      </c>
      <c r="G65" s="45">
        <f>SUM('местный МУН.ЗАД. бюдж:лист3'!G65)</f>
        <v>0</v>
      </c>
      <c r="H65" s="52">
        <f t="shared" si="1"/>
        <v>0</v>
      </c>
      <c r="I65" s="40"/>
    </row>
    <row r="66" spans="1:11" s="41" customFormat="1" ht="24" customHeight="1" x14ac:dyDescent="0.25">
      <c r="A66" s="80" t="s">
        <v>118</v>
      </c>
      <c r="B66" s="71"/>
      <c r="C66" s="45">
        <f>SUM('местный МУН.ЗАД. бюдж:лист3'!C66)</f>
        <v>0</v>
      </c>
      <c r="D66" s="45">
        <f>SUM('местный МУН.ЗАД. бюдж:лист3'!D66)</f>
        <v>0</v>
      </c>
      <c r="E66" s="45">
        <f>SUM('местный МУН.ЗАД. бюдж:лист3'!E66)</f>
        <v>0</v>
      </c>
      <c r="F66" s="45">
        <f>SUM('местный МУН.ЗАД. бюдж:лист3'!F66)</f>
        <v>0</v>
      </c>
      <c r="G66" s="45">
        <f>SUM('местный МУН.ЗАД. бюдж:лист3'!G66)</f>
        <v>0</v>
      </c>
      <c r="H66" s="51">
        <f t="shared" si="1"/>
        <v>0</v>
      </c>
      <c r="I66" s="42"/>
    </row>
    <row r="67" spans="1:11" s="65" customFormat="1" ht="15" x14ac:dyDescent="0.25">
      <c r="A67" s="61" t="s">
        <v>119</v>
      </c>
      <c r="B67" s="73" t="s">
        <v>56</v>
      </c>
      <c r="C67" s="100">
        <f>SUM(C68:C69)</f>
        <v>0</v>
      </c>
      <c r="D67" s="100">
        <f>SUM(D68:D69)</f>
        <v>1000</v>
      </c>
      <c r="E67" s="100">
        <f>SUM(E68:E69)</f>
        <v>1000</v>
      </c>
      <c r="F67" s="100">
        <f>SUM(F68:F69)</f>
        <v>1000</v>
      </c>
      <c r="G67" s="100">
        <f>SUM(G68:G69)</f>
        <v>0</v>
      </c>
      <c r="H67" s="52">
        <f t="shared" si="1"/>
        <v>-1000</v>
      </c>
      <c r="I67" s="64"/>
    </row>
    <row r="68" spans="1:11" s="39" customFormat="1" ht="15" x14ac:dyDescent="0.25">
      <c r="A68" s="55" t="s">
        <v>120</v>
      </c>
      <c r="B68" s="71"/>
      <c r="C68" s="45">
        <f>SUM('местный МУН.ЗАД. бюдж:лист3'!C68)</f>
        <v>0</v>
      </c>
      <c r="D68" s="45">
        <f>SUM('местный МУН.ЗАД. бюдж:лист3'!D68)</f>
        <v>0</v>
      </c>
      <c r="E68" s="45">
        <f>SUM('местный МУН.ЗАД. бюдж:лист3'!E68)</f>
        <v>0</v>
      </c>
      <c r="F68" s="45">
        <f>SUM('местный МУН.ЗАД. бюдж:лист3'!F68)</f>
        <v>0</v>
      </c>
      <c r="G68" s="45">
        <f>SUM('местный МУН.ЗАД. бюдж:лист3'!G68)</f>
        <v>0</v>
      </c>
      <c r="H68" s="52">
        <f t="shared" si="1"/>
        <v>0</v>
      </c>
      <c r="I68" s="40"/>
    </row>
    <row r="69" spans="1:11" s="41" customFormat="1" ht="13.15" customHeight="1" x14ac:dyDescent="0.25">
      <c r="A69" s="55" t="s">
        <v>145</v>
      </c>
      <c r="B69" s="71"/>
      <c r="C69" s="45">
        <f>SUM('местный МУН.ЗАД. бюдж:лист3'!C69)</f>
        <v>0</v>
      </c>
      <c r="D69" s="45">
        <f>SUM('местный МУН.ЗАД. бюдж:лист3'!D69)</f>
        <v>1000</v>
      </c>
      <c r="E69" s="45">
        <f>SUM('местный МУН.ЗАД. бюдж:лист3'!E69)</f>
        <v>1000</v>
      </c>
      <c r="F69" s="45">
        <f>SUM('местный МУН.ЗАД. бюдж:лист3'!F69)</f>
        <v>1000</v>
      </c>
      <c r="G69" s="45">
        <f>SUM('местный МУН.ЗАД. бюдж:лист3'!G69)</f>
        <v>0</v>
      </c>
      <c r="H69" s="51">
        <f t="shared" si="1"/>
        <v>-1000</v>
      </c>
      <c r="I69" s="42"/>
    </row>
    <row r="70" spans="1:11" s="39" customFormat="1" ht="14.45" customHeight="1" x14ac:dyDescent="0.25">
      <c r="A70" s="55" t="s">
        <v>121</v>
      </c>
      <c r="B70" s="71"/>
      <c r="C70" s="45">
        <f>SUM('местный МУН.ЗАД. бюдж:лист3'!C70)</f>
        <v>0</v>
      </c>
      <c r="D70" s="45">
        <f>SUM('местный МУН.ЗАД. бюдж:лист3'!D70)</f>
        <v>0</v>
      </c>
      <c r="E70" s="45">
        <f>SUM('местный МУН.ЗАД. бюдж:лист3'!E70)</f>
        <v>0</v>
      </c>
      <c r="F70" s="45">
        <f>SUM('местный МУН.ЗАД. бюдж:лист3'!F70)</f>
        <v>0</v>
      </c>
      <c r="G70" s="45">
        <f>SUM('местный МУН.ЗАД. бюдж:лист3'!G70)</f>
        <v>0</v>
      </c>
      <c r="H70" s="52">
        <f t="shared" si="1"/>
        <v>0</v>
      </c>
      <c r="I70" s="40"/>
      <c r="K70" s="39" t="s">
        <v>19</v>
      </c>
    </row>
    <row r="71" spans="1:11" s="39" customFormat="1" ht="14.25" x14ac:dyDescent="0.2">
      <c r="A71" s="60" t="s">
        <v>122</v>
      </c>
      <c r="B71" s="69">
        <v>240</v>
      </c>
      <c r="C71" s="100">
        <f>C72</f>
        <v>0</v>
      </c>
      <c r="D71" s="100">
        <f>D72</f>
        <v>0</v>
      </c>
      <c r="E71" s="100">
        <f>E72</f>
        <v>0</v>
      </c>
      <c r="F71" s="100">
        <f>F72</f>
        <v>0</v>
      </c>
      <c r="G71" s="100">
        <f>G72</f>
        <v>0</v>
      </c>
      <c r="H71" s="52">
        <f t="shared" si="1"/>
        <v>0</v>
      </c>
      <c r="I71" s="40"/>
    </row>
    <row r="72" spans="1:11" s="39" customFormat="1" ht="23.45" customHeight="1" x14ac:dyDescent="0.2">
      <c r="A72" s="77" t="s">
        <v>123</v>
      </c>
      <c r="B72" s="72">
        <v>241</v>
      </c>
      <c r="C72" s="100">
        <f>SUM(C73:C73)</f>
        <v>0</v>
      </c>
      <c r="D72" s="101">
        <f>SUM(D73:D73)</f>
        <v>0</v>
      </c>
      <c r="E72" s="101">
        <f>SUM(E73:E73)</f>
        <v>0</v>
      </c>
      <c r="F72" s="101">
        <f>SUM(F73:F73)</f>
        <v>0</v>
      </c>
      <c r="G72" s="102">
        <f>SUM(G73:G73)</f>
        <v>0</v>
      </c>
      <c r="H72" s="52">
        <f t="shared" si="1"/>
        <v>0</v>
      </c>
      <c r="I72" s="40"/>
    </row>
    <row r="73" spans="1:11" s="23" customFormat="1" ht="15" x14ac:dyDescent="0.25">
      <c r="A73" s="55" t="s">
        <v>124</v>
      </c>
      <c r="B73" s="71" t="s">
        <v>60</v>
      </c>
      <c r="C73" s="45">
        <f>SUM('местный МУН.ЗАД. бюдж:лист3'!C73)</f>
        <v>0</v>
      </c>
      <c r="D73" s="45">
        <f>SUM('местный МУН.ЗАД. бюдж:лист3'!D73)</f>
        <v>0</v>
      </c>
      <c r="E73" s="45">
        <f>SUM('местный МУН.ЗАД. бюдж:лист3'!E73)</f>
        <v>0</v>
      </c>
      <c r="F73" s="45">
        <f>SUM('местный МУН.ЗАД. бюдж:лист3'!F73)</f>
        <v>0</v>
      </c>
      <c r="G73" s="45">
        <f>SUM('местный МУН.ЗАД. бюдж:лист3'!G73)</f>
        <v>0</v>
      </c>
      <c r="H73" s="52">
        <f t="shared" si="1"/>
        <v>0</v>
      </c>
      <c r="I73" s="22"/>
    </row>
    <row r="74" spans="1:11" s="23" customFormat="1" ht="14.25" x14ac:dyDescent="0.2">
      <c r="A74" s="60" t="s">
        <v>21</v>
      </c>
      <c r="B74" s="72">
        <v>260</v>
      </c>
      <c r="C74" s="105">
        <f>SUM(C75)</f>
        <v>0</v>
      </c>
      <c r="D74" s="105">
        <f>SUM(D75)</f>
        <v>0</v>
      </c>
      <c r="E74" s="105">
        <f>SUM(E75)</f>
        <v>0</v>
      </c>
      <c r="F74" s="105">
        <f>SUM(F75)</f>
        <v>0</v>
      </c>
      <c r="G74" s="105">
        <f>SUM(G75)</f>
        <v>0</v>
      </c>
      <c r="H74" s="51"/>
      <c r="I74" s="22"/>
    </row>
    <row r="75" spans="1:11" ht="15.6" customHeight="1" x14ac:dyDescent="0.2">
      <c r="A75" s="58" t="s">
        <v>125</v>
      </c>
      <c r="B75" s="72">
        <v>262</v>
      </c>
      <c r="C75" s="100">
        <f>SUM(C76:C77)</f>
        <v>0</v>
      </c>
      <c r="D75" s="101">
        <f>SUM(D76:D77)</f>
        <v>0</v>
      </c>
      <c r="E75" s="101">
        <f>SUM(E76:E77)</f>
        <v>0</v>
      </c>
      <c r="F75" s="101">
        <f>SUM(F76:F77)</f>
        <v>0</v>
      </c>
      <c r="G75" s="102">
        <f>SUM(G76:G77)</f>
        <v>0</v>
      </c>
      <c r="H75" s="52">
        <f t="shared" ref="H75:H93" si="2">C75-E75</f>
        <v>0</v>
      </c>
    </row>
    <row r="76" spans="1:11" ht="13.15" customHeight="1" x14ac:dyDescent="0.25">
      <c r="A76" s="55" t="s">
        <v>126</v>
      </c>
      <c r="B76" s="71"/>
      <c r="C76" s="45">
        <f>SUM('местный МУН.ЗАД. бюдж:лист3'!C76)</f>
        <v>0</v>
      </c>
      <c r="D76" s="45">
        <f>SUM('местный МУН.ЗАД. бюдж:лист3'!D76)</f>
        <v>0</v>
      </c>
      <c r="E76" s="45">
        <f>SUM('местный МУН.ЗАД. бюдж:лист3'!E76)</f>
        <v>0</v>
      </c>
      <c r="F76" s="45">
        <f>SUM('местный МУН.ЗАД. бюдж:лист3'!F76)</f>
        <v>0</v>
      </c>
      <c r="G76" s="45">
        <f>SUM('местный МУН.ЗАД. бюдж:лист3'!G76)</f>
        <v>0</v>
      </c>
      <c r="H76" s="52">
        <f t="shared" si="2"/>
        <v>0</v>
      </c>
    </row>
    <row r="77" spans="1:11" ht="12" customHeight="1" x14ac:dyDescent="0.25">
      <c r="A77" s="55" t="s">
        <v>22</v>
      </c>
      <c r="B77" s="71"/>
      <c r="C77" s="45">
        <f>SUM('местный МУН.ЗАД. бюдж:лист3'!C77)</f>
        <v>0</v>
      </c>
      <c r="D77" s="45">
        <f>SUM('местный МУН.ЗАД. бюдж:лист3'!D77)</f>
        <v>0</v>
      </c>
      <c r="E77" s="45">
        <f>SUM('местный МУН.ЗАД. бюдж:лист3'!E77)</f>
        <v>0</v>
      </c>
      <c r="F77" s="45">
        <f>SUM('местный МУН.ЗАД. бюдж:лист3'!F77)</f>
        <v>0</v>
      </c>
      <c r="G77" s="45">
        <f>SUM('местный МУН.ЗАД. бюдж:лист3'!G77)</f>
        <v>0</v>
      </c>
      <c r="H77" s="52">
        <f t="shared" si="2"/>
        <v>0</v>
      </c>
    </row>
    <row r="78" spans="1:11" ht="14.25" x14ac:dyDescent="0.2">
      <c r="A78" s="59" t="s">
        <v>127</v>
      </c>
      <c r="B78" s="69">
        <v>290</v>
      </c>
      <c r="C78" s="100">
        <f>SUM(C79:C82)</f>
        <v>88.64</v>
      </c>
      <c r="D78" s="101">
        <f>SUM(D79:D82)</f>
        <v>88.64</v>
      </c>
      <c r="E78" s="101">
        <f>SUM(E79:E82)</f>
        <v>88.64</v>
      </c>
      <c r="F78" s="101">
        <f>SUM(F79:F82)</f>
        <v>88.64</v>
      </c>
      <c r="G78" s="102">
        <f>SUM(G79:G82)</f>
        <v>0</v>
      </c>
      <c r="H78" s="52">
        <f t="shared" si="2"/>
        <v>0</v>
      </c>
      <c r="I78" s="21"/>
    </row>
    <row r="79" spans="1:11" ht="27.6" customHeight="1" x14ac:dyDescent="0.25">
      <c r="A79" s="79" t="s">
        <v>128</v>
      </c>
      <c r="B79" s="71"/>
      <c r="C79" s="45">
        <f>SUM('местный МУН.ЗАД. бюдж:лист3'!C79)</f>
        <v>88.64</v>
      </c>
      <c r="D79" s="45">
        <f>SUM('местный МУН.ЗАД. бюдж:лист3'!D79)</f>
        <v>88.64</v>
      </c>
      <c r="E79" s="45">
        <f>SUM('местный МУН.ЗАД. бюдж:лист3'!E79)</f>
        <v>88.64</v>
      </c>
      <c r="F79" s="45">
        <f>SUM('местный МУН.ЗАД. бюдж:лист3'!F79)</f>
        <v>88.64</v>
      </c>
      <c r="G79" s="45">
        <f>SUM('местный МУН.ЗАД. бюдж:лист3'!G79)</f>
        <v>0</v>
      </c>
      <c r="H79" s="52">
        <f t="shared" si="2"/>
        <v>0</v>
      </c>
    </row>
    <row r="80" spans="1:11" ht="25.9" customHeight="1" x14ac:dyDescent="0.25">
      <c r="A80" s="79" t="s">
        <v>129</v>
      </c>
      <c r="B80" s="71"/>
      <c r="C80" s="45">
        <f>SUM('местный МУН.ЗАД. бюдж:лист3'!C80)</f>
        <v>0</v>
      </c>
      <c r="D80" s="45">
        <f>SUM('местный МУН.ЗАД. бюдж:лист3'!D80)</f>
        <v>0</v>
      </c>
      <c r="E80" s="45">
        <f>SUM('местный МУН.ЗАД. бюдж:лист3'!E80)</f>
        <v>0</v>
      </c>
      <c r="F80" s="45">
        <f>SUM('местный МУН.ЗАД. бюдж:лист3'!F80)</f>
        <v>0</v>
      </c>
      <c r="G80" s="45">
        <f>SUM('местный МУН.ЗАД. бюдж:лист3'!G80)</f>
        <v>0</v>
      </c>
      <c r="H80" s="52">
        <f t="shared" si="2"/>
        <v>0</v>
      </c>
    </row>
    <row r="81" spans="1:8" ht="29.25" customHeight="1" x14ac:dyDescent="0.25">
      <c r="A81" s="55" t="s">
        <v>130</v>
      </c>
      <c r="B81" s="71"/>
      <c r="C81" s="45">
        <f>SUM('местный МУН.ЗАД. бюдж:лист3'!C81)</f>
        <v>0</v>
      </c>
      <c r="D81" s="45">
        <f>SUM('местный МУН.ЗАД. бюдж:лист3'!D81)</f>
        <v>0</v>
      </c>
      <c r="E81" s="45">
        <f>SUM('местный МУН.ЗАД. бюдж:лист3'!E81)</f>
        <v>0</v>
      </c>
      <c r="F81" s="45">
        <f>SUM('местный МУН.ЗАД. бюдж:лист3'!F81)</f>
        <v>0</v>
      </c>
      <c r="G81" s="45">
        <f>SUM('местный МУН.ЗАД. бюдж:лист3'!G81)</f>
        <v>0</v>
      </c>
      <c r="H81" s="52">
        <f t="shared" si="2"/>
        <v>0</v>
      </c>
    </row>
    <row r="82" spans="1:8" ht="15" x14ac:dyDescent="0.25">
      <c r="A82" s="55" t="s">
        <v>131</v>
      </c>
      <c r="B82" s="71"/>
      <c r="C82" s="45">
        <f>SUM('местный МУН.ЗАД. бюдж:лист3'!C82)</f>
        <v>0</v>
      </c>
      <c r="D82" s="45">
        <f>SUM('местный МУН.ЗАД. бюдж:лист3'!D82)</f>
        <v>0</v>
      </c>
      <c r="E82" s="45">
        <f>SUM('местный МУН.ЗАД. бюдж:лист3'!E82)</f>
        <v>0</v>
      </c>
      <c r="F82" s="45">
        <f>SUM('местный МУН.ЗАД. бюдж:лист3'!F82)</f>
        <v>0</v>
      </c>
      <c r="G82" s="45">
        <f>SUM('местный МУН.ЗАД. бюдж:лист3'!G82)</f>
        <v>0</v>
      </c>
      <c r="H82" s="52">
        <f t="shared" si="2"/>
        <v>0</v>
      </c>
    </row>
    <row r="83" spans="1:8" ht="14.25" x14ac:dyDescent="0.2">
      <c r="A83" s="60" t="s">
        <v>132</v>
      </c>
      <c r="B83" s="69">
        <v>300</v>
      </c>
      <c r="C83" s="100">
        <f>C84+C86</f>
        <v>0</v>
      </c>
      <c r="D83" s="100">
        <f>D84+D86</f>
        <v>0</v>
      </c>
      <c r="E83" s="100">
        <f>E84+E86</f>
        <v>0</v>
      </c>
      <c r="F83" s="100">
        <f>F84+F86</f>
        <v>0</v>
      </c>
      <c r="G83" s="100">
        <f>G84+G86</f>
        <v>0</v>
      </c>
      <c r="H83" s="52">
        <f t="shared" si="2"/>
        <v>0</v>
      </c>
    </row>
    <row r="84" spans="1:8" ht="15" customHeight="1" x14ac:dyDescent="0.2">
      <c r="A84" s="58" t="s">
        <v>133</v>
      </c>
      <c r="B84" s="72">
        <v>310</v>
      </c>
      <c r="C84" s="100">
        <f>C85</f>
        <v>0</v>
      </c>
      <c r="D84" s="100">
        <f>D85</f>
        <v>0</v>
      </c>
      <c r="E84" s="100">
        <f>E85</f>
        <v>0</v>
      </c>
      <c r="F84" s="100">
        <f>F85</f>
        <v>0</v>
      </c>
      <c r="G84" s="100">
        <f>G85</f>
        <v>0</v>
      </c>
      <c r="H84" s="52">
        <f t="shared" si="2"/>
        <v>0</v>
      </c>
    </row>
    <row r="85" spans="1:8" ht="16.149999999999999" customHeight="1" x14ac:dyDescent="0.25">
      <c r="A85" s="55" t="s">
        <v>134</v>
      </c>
      <c r="B85" s="71"/>
      <c r="C85" s="45">
        <f>SUM('местный МУН.ЗАД. бюдж:лист3'!C85)</f>
        <v>0</v>
      </c>
      <c r="D85" s="45">
        <f>SUM('местный МУН.ЗАД. бюдж:лист3'!D85)</f>
        <v>0</v>
      </c>
      <c r="E85" s="45">
        <f>SUM('местный МУН.ЗАД. бюдж:лист3'!E85)</f>
        <v>0</v>
      </c>
      <c r="F85" s="45">
        <f>SUM('местный МУН.ЗАД. бюдж:лист3'!F85)</f>
        <v>0</v>
      </c>
      <c r="G85" s="45">
        <f>SUM('местный МУН.ЗАД. бюдж:лист3'!G85)</f>
        <v>0</v>
      </c>
      <c r="H85" s="52">
        <f t="shared" si="2"/>
        <v>0</v>
      </c>
    </row>
    <row r="86" spans="1:8" ht="13.15" customHeight="1" x14ac:dyDescent="0.2">
      <c r="A86" s="58" t="s">
        <v>135</v>
      </c>
      <c r="B86" s="72">
        <v>340</v>
      </c>
      <c r="C86" s="100">
        <f>SUM(C87)</f>
        <v>0</v>
      </c>
      <c r="D86" s="101">
        <f>SUM(D87)</f>
        <v>0</v>
      </c>
      <c r="E86" s="101">
        <f>SUM(E87)</f>
        <v>0</v>
      </c>
      <c r="F86" s="101">
        <f>SUM(F87)</f>
        <v>0</v>
      </c>
      <c r="G86" s="102">
        <f>SUM(G87)</f>
        <v>0</v>
      </c>
      <c r="H86" s="52">
        <f t="shared" si="2"/>
        <v>0</v>
      </c>
    </row>
    <row r="87" spans="1:8" ht="12.6" customHeight="1" x14ac:dyDescent="0.2">
      <c r="A87" s="58" t="s">
        <v>136</v>
      </c>
      <c r="B87" s="72" t="s">
        <v>68</v>
      </c>
      <c r="C87" s="100">
        <f>SUM(C88:C93)</f>
        <v>0</v>
      </c>
      <c r="D87" s="101">
        <f>SUM(D88:D93)</f>
        <v>0</v>
      </c>
      <c r="E87" s="101">
        <f>SUM(E88:E93)</f>
        <v>0</v>
      </c>
      <c r="F87" s="101">
        <f>SUM(F88:F93)</f>
        <v>0</v>
      </c>
      <c r="G87" s="102">
        <f>SUM(G88:G93)</f>
        <v>0</v>
      </c>
      <c r="H87" s="52">
        <f t="shared" si="2"/>
        <v>0</v>
      </c>
    </row>
    <row r="88" spans="1:8" ht="15.6" customHeight="1" x14ac:dyDescent="0.25">
      <c r="A88" s="55" t="s">
        <v>137</v>
      </c>
      <c r="B88" s="71"/>
      <c r="C88" s="45">
        <f>SUM('местный МУН.ЗАД. бюдж:лист3'!C88)</f>
        <v>0</v>
      </c>
      <c r="D88" s="45">
        <f>SUM('местный МУН.ЗАД. бюдж:лист3'!D88)</f>
        <v>0</v>
      </c>
      <c r="E88" s="45">
        <f>SUM('местный МУН.ЗАД. бюдж:лист3'!E88)</f>
        <v>0</v>
      </c>
      <c r="F88" s="45">
        <f>SUM('местный МУН.ЗАД. бюдж:лист3'!F88)</f>
        <v>0</v>
      </c>
      <c r="G88" s="45">
        <f>SUM('местный МУН.ЗАД. бюдж:лист3'!G88)</f>
        <v>0</v>
      </c>
      <c r="H88" s="52">
        <f t="shared" si="2"/>
        <v>0</v>
      </c>
    </row>
    <row r="89" spans="1:8" ht="15" x14ac:dyDescent="0.25">
      <c r="A89" s="55" t="s">
        <v>138</v>
      </c>
      <c r="B89" s="71"/>
      <c r="C89" s="45">
        <f>SUM('местный МУН.ЗАД. бюдж:лист3'!C89)</f>
        <v>0</v>
      </c>
      <c r="D89" s="45">
        <f>SUM('местный МУН.ЗАД. бюдж:лист3'!D89)</f>
        <v>0</v>
      </c>
      <c r="E89" s="45">
        <f>SUM('местный МУН.ЗАД. бюдж:лист3'!E89)</f>
        <v>0</v>
      </c>
      <c r="F89" s="45">
        <f>SUM('местный МУН.ЗАД. бюдж:лист3'!F89)</f>
        <v>0</v>
      </c>
      <c r="G89" s="45">
        <f>SUM('местный МУН.ЗАД. бюдж:лист3'!G89)</f>
        <v>0</v>
      </c>
      <c r="H89" s="52">
        <f t="shared" si="2"/>
        <v>0</v>
      </c>
    </row>
    <row r="90" spans="1:8" ht="15" x14ac:dyDescent="0.25">
      <c r="A90" s="55" t="s">
        <v>139</v>
      </c>
      <c r="B90" s="71"/>
      <c r="C90" s="45">
        <f>SUM('местный МУН.ЗАД. бюдж:лист3'!C90)</f>
        <v>0</v>
      </c>
      <c r="D90" s="45">
        <f>SUM('местный МУН.ЗАД. бюдж:лист3'!D90)</f>
        <v>0</v>
      </c>
      <c r="E90" s="45">
        <f>SUM('местный МУН.ЗАД. бюдж:лист3'!E90)</f>
        <v>0</v>
      </c>
      <c r="F90" s="45">
        <f>SUM('местный МУН.ЗАД. бюдж:лист3'!F90)</f>
        <v>0</v>
      </c>
      <c r="G90" s="45">
        <f>SUM('местный МУН.ЗАД. бюдж:лист3'!G90)</f>
        <v>0</v>
      </c>
      <c r="H90" s="52">
        <f t="shared" si="2"/>
        <v>0</v>
      </c>
    </row>
    <row r="91" spans="1:8" ht="15" x14ac:dyDescent="0.25">
      <c r="A91" s="55" t="s">
        <v>140</v>
      </c>
      <c r="B91" s="71"/>
      <c r="C91" s="45">
        <f>SUM('местный МУН.ЗАД. бюдж:лист3'!C91)</f>
        <v>0</v>
      </c>
      <c r="D91" s="45">
        <f>SUM('местный МУН.ЗАД. бюдж:лист3'!D91)</f>
        <v>0</v>
      </c>
      <c r="E91" s="45">
        <f>SUM('местный МУН.ЗАД. бюдж:лист3'!E91)</f>
        <v>0</v>
      </c>
      <c r="F91" s="45">
        <f>SUM('местный МУН.ЗАД. бюдж:лист3'!F91)</f>
        <v>0</v>
      </c>
      <c r="G91" s="45">
        <f>SUM('местный МУН.ЗАД. бюдж:лист3'!G91)</f>
        <v>0</v>
      </c>
      <c r="H91" s="52">
        <f t="shared" si="2"/>
        <v>0</v>
      </c>
    </row>
    <row r="92" spans="1:8" ht="15" x14ac:dyDescent="0.25">
      <c r="A92" s="55" t="s">
        <v>141</v>
      </c>
      <c r="B92" s="71"/>
      <c r="C92" s="45">
        <f>SUM('местный МУН.ЗАД. бюдж:лист3'!C92)</f>
        <v>0</v>
      </c>
      <c r="D92" s="45">
        <f>SUM('местный МУН.ЗАД. бюдж:лист3'!D92)</f>
        <v>0</v>
      </c>
      <c r="E92" s="45">
        <f>SUM('местный МУН.ЗАД. бюдж:лист3'!E92)</f>
        <v>0</v>
      </c>
      <c r="F92" s="45">
        <f>SUM('местный МУН.ЗАД. бюдж:лист3'!F92)</f>
        <v>0</v>
      </c>
      <c r="G92" s="45">
        <f>SUM('местный МУН.ЗАД. бюдж:лист3'!G92)</f>
        <v>0</v>
      </c>
      <c r="H92" s="52">
        <f t="shared" si="2"/>
        <v>0</v>
      </c>
    </row>
    <row r="93" spans="1:8" ht="15.75" thickBot="1" x14ac:dyDescent="0.3">
      <c r="A93" s="56" t="s">
        <v>142</v>
      </c>
      <c r="B93" s="74"/>
      <c r="C93" s="45">
        <f>SUM('местный МУН.ЗАД. бюдж:лист3'!C93)</f>
        <v>0</v>
      </c>
      <c r="D93" s="45">
        <f>SUM('местный МУН.ЗАД. бюдж:лист3'!D93)</f>
        <v>0</v>
      </c>
      <c r="E93" s="45">
        <f>SUM('местный МУН.ЗАД. бюдж:лист3'!E93)</f>
        <v>0</v>
      </c>
      <c r="F93" s="45">
        <f>SUM('местный МУН.ЗАД. бюдж:лист3'!F93)</f>
        <v>0</v>
      </c>
      <c r="G93" s="45">
        <f>SUM('местный МУН.ЗАД. бюдж:лист3'!G93)</f>
        <v>0</v>
      </c>
      <c r="H93" s="52">
        <f t="shared" si="2"/>
        <v>0</v>
      </c>
    </row>
    <row r="94" spans="1:8" ht="15" x14ac:dyDescent="0.25">
      <c r="A94" s="87"/>
      <c r="B94" s="84"/>
      <c r="C94" s="88"/>
      <c r="D94" s="91"/>
      <c r="E94" s="90"/>
      <c r="F94" s="88"/>
      <c r="G94" s="89"/>
      <c r="H94" s="52"/>
    </row>
    <row r="96" spans="1:8" ht="15.75" x14ac:dyDescent="0.25">
      <c r="A96" s="82" t="s">
        <v>157</v>
      </c>
      <c r="D96" s="83" t="s">
        <v>158</v>
      </c>
      <c r="E96" s="83"/>
      <c r="F96" s="85"/>
      <c r="G96" s="1"/>
    </row>
    <row r="97" spans="1:6" ht="15" customHeight="1" x14ac:dyDescent="0.25">
      <c r="A97" s="84" t="s">
        <v>143</v>
      </c>
      <c r="E97" s="121" t="s">
        <v>143</v>
      </c>
      <c r="F97" s="121"/>
    </row>
    <row r="98" spans="1:6" ht="15" x14ac:dyDescent="0.25">
      <c r="A98" s="84"/>
      <c r="E98" s="84"/>
      <c r="F98" s="84"/>
    </row>
    <row r="99" spans="1:6" x14ac:dyDescent="0.2">
      <c r="A99" t="s">
        <v>144</v>
      </c>
    </row>
  </sheetData>
  <mergeCells count="4">
    <mergeCell ref="E97:F97"/>
    <mergeCell ref="A1:F3"/>
    <mergeCell ref="A5:D5"/>
    <mergeCell ref="B11:D11"/>
  </mergeCells>
  <phoneticPr fontId="0" type="noConversion"/>
  <pageMargins left="0.59055118110236227" right="0" top="0.31496062992125984" bottom="0.19685039370078741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местный МУН.ЗАД. бюдж</vt:lpstr>
      <vt:lpstr>энерго бюдж</vt:lpstr>
      <vt:lpstr>санитар. без-ть обрезка, </vt:lpstr>
      <vt:lpstr>противопож, антитерр. бюдж 611</vt:lpstr>
      <vt:lpstr>противопож.  бюдж 612</vt:lpstr>
      <vt:lpstr>лист3</vt:lpstr>
      <vt:lpstr>СВОД</vt:lpstr>
      <vt:lpstr>лист3!Область_печати</vt:lpstr>
      <vt:lpstr>'местный МУН.ЗАД. бюдж'!Область_печати</vt:lpstr>
      <vt:lpstr>'противопож, антитерр. бюдж 611'!Область_печати</vt:lpstr>
      <vt:lpstr>'противопож.  бюдж 612'!Область_печати</vt:lpstr>
      <vt:lpstr>'санитар. без-ть обрезка, '!Область_печати</vt:lpstr>
      <vt:lpstr>СВОД!Область_печати</vt:lpstr>
      <vt:lpstr>'энерго бюдж'!Область_печати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work42</dc:creator>
  <cp:lastModifiedBy>Аня</cp:lastModifiedBy>
  <cp:lastPrinted>2013-08-01T10:14:32Z</cp:lastPrinted>
  <dcterms:created xsi:type="dcterms:W3CDTF">2008-01-23T09:17:07Z</dcterms:created>
  <dcterms:modified xsi:type="dcterms:W3CDTF">2013-08-12T08:05:23Z</dcterms:modified>
</cp:coreProperties>
</file>